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20" windowHeight="8010" firstSheet="1" activeTab="1"/>
  </bookViews>
  <sheets>
    <sheet name="JUNIO" sheetId="1" r:id="rId1"/>
    <sheet name="FEBRERO 2022" sheetId="2" r:id="rId2"/>
  </sheets>
  <definedNames>
    <definedName name="_xlnm.Print_Area" localSheetId="1">'FEBRERO 2022'!$A$1:$J$152</definedName>
  </definedNames>
  <calcPr fullCalcOnLoad="1"/>
</workbook>
</file>

<file path=xl/sharedStrings.xml><?xml version="1.0" encoding="utf-8"?>
<sst xmlns="http://schemas.openxmlformats.org/spreadsheetml/2006/main" count="616" uniqueCount="361">
  <si>
    <t>PROVEEDOR</t>
  </si>
  <si>
    <t>CONCEPTO</t>
  </si>
  <si>
    <t>FECHA FACTURA</t>
  </si>
  <si>
    <t>FACTURA No                                       (NCF GUBERNAMENTAL)</t>
  </si>
  <si>
    <t>MONTO FACTURADO</t>
  </si>
  <si>
    <t>FECHA FIN FACTURA</t>
  </si>
  <si>
    <t>MONTO PAGADO A LA FECHA</t>
  </si>
  <si>
    <t>MONTO PENDIENTE</t>
  </si>
  <si>
    <t>ESTADO                                                                       (COMPLETO, PENDIENTE Y ATRASADO)</t>
  </si>
  <si>
    <t xml:space="preserve"> B1500000008</t>
  </si>
  <si>
    <t>JORGE ANTONIO LOPEZ HILARIO</t>
  </si>
  <si>
    <t>SEGURO NACIONAL DE SALUD</t>
  </si>
  <si>
    <t>B1500004318</t>
  </si>
  <si>
    <t>286,852.00                                       32,018.00</t>
  </si>
  <si>
    <t>LIB. 1823 D/F 08/06/2021, SERVICIOS JURIDICOS CORRESPONDIENTE AL  MES MAYO,  A FAVOR DEL ASESOR JURIDICO DEL DESPACHO DE ESTE MIP. SEGUN CERTIFICADO DE CONTRATO NO. BS-0012232-2020</t>
  </si>
  <si>
    <t>LIB. 1838 D/F 15/06/2021, POR SERVICIO DE SEGURO MEDICO AL PERSONAL DE ESTE MIP , MENOS DESC. NOMINA DE RD$32,018.00, PERIODO DEL 01 AL 31/05/2021</t>
  </si>
  <si>
    <t>GOMARGOS, S.R.L.</t>
  </si>
  <si>
    <t>B1500000045</t>
  </si>
  <si>
    <t>LIB. 1850 D/F 18/06/2021, PAGO FACTURA SEGUN O/C MIP-2021-00061, POR ADQUISICION DE CORTINAS TIPO ZEBRA PARA LAS VENTANAS DEL PISO 11 DE ESTE MIP.</t>
  </si>
  <si>
    <t>VIAMAR C POR A</t>
  </si>
  <si>
    <t>SANTO DOMINGO MOTORS COMPANY S.A..-</t>
  </si>
  <si>
    <t>ANTHURIANA DOMINICANA, SRL</t>
  </si>
  <si>
    <t>FABIOLA MARIA NERY CABRERA GONZALEZ</t>
  </si>
  <si>
    <t>CONSULTORES DE DATOS DEL CARIBE, SRL</t>
  </si>
  <si>
    <t>LEO THEN &amp; ASOCIADOS, SRL</t>
  </si>
  <si>
    <t>PUBLICACIONES AHORA C POR A</t>
  </si>
  <si>
    <t>ALTICE DOMINICANA, S. A</t>
  </si>
  <si>
    <t>SANDY IMPORT MOTORS S.R.L.</t>
  </si>
  <si>
    <t xml:space="preserve">MILENA TOURS, SRL </t>
  </si>
  <si>
    <t>ACTUALIDADES VD, SRL</t>
  </si>
  <si>
    <t>CRISTALIA, SRL</t>
  </si>
  <si>
    <t>AUTO AIRE KENNEDY, SRL</t>
  </si>
  <si>
    <t>CHEQUE 75964 D/F 01/06/2021PAGO FACTURAS  SEGUN  O/S  NOS. MIP-2021-00065, 73, 83 Y 89, POR MANTENIMIENTO A 6   VEHICULOS  MARCA KIA, MODELO SPORTAGE, CHASIS NOS. 7665900, 7168653, 7699999, 7565988, 700672 Y 7701225, ASIGNADOS AL DEPARTAMENTO DE TRANSPORTACION  Y AL COBA DE ESTE MIP.</t>
  </si>
  <si>
    <t>COMPU-OFFICE DOMINICANA, SRL</t>
  </si>
  <si>
    <t>COMPLETO</t>
  </si>
  <si>
    <t>BIENES RAICES AMOK, SRL</t>
  </si>
  <si>
    <t>B1500000074</t>
  </si>
  <si>
    <t>CHEQUE 75969 D/F 01/06/2021, PAGO FACTURAS  NCF. B1500005509, 5540 Y 5568,  O/S  NO. MIP-2020-00047, 53 Y 62, POR MANTENIMIENTO A 3   VEHICULOS , CHASIS NO. 7565519, 7666584 Y 7713727, ASIGNADOS AL DIRECTOR DE TEGNOLOGIA DE LA INFORMACION, DIRECTORA DE REGISTRO Y CONTROL DE PORTE Y TENENCIA DE ARMAS Y AL COBA. OBJETO: 2.2.7.2.06</t>
  </si>
  <si>
    <t>CHEQUE 75970 D/F 02/06/2021PAGO FACTURAS NCF.B1500017081, 17116, 17112, 17153, 17154  Y 17152, O/S NOS. MIP-2021-00091, 92, 93, 102 Y 103, POR MANTENIMIENTO A LOS VEHICULOS,  TERMINALES DE CHASIS NOS: 650594, 607149, 650595, 25650, 606858 Y 196228,   ASIGNADOS  AL  CORDINADOR DE LA SEGURIDAD INTERNA,  VICE-MIN DE SEG PREVENTIVA EN GOBIERNOS PROVINCIALES, Dira. DE ASUNTOS MIGRATORIOS, Dir. FINANCIERO,  Sr. MINISTRO Y AL COBA DE ESTE MIP, OBJETO: 2.2.7.2.06.</t>
  </si>
  <si>
    <t>B1500002321</t>
  </si>
  <si>
    <t>CHEQUE 75971 D/F 02/06/2021, PAGO FACTURA, NCF B1500002321, O/C-MIP-2021-00051, POR ADQUISICION DE MATAS UTILIZADAS EN EL PISO 11 DE ESTE MIP, OBJETO: 2.3.1.3.03.</t>
  </si>
  <si>
    <t xml:space="preserve">CHEQUE 75972 D/F 02/06/2021, PAGO FACTURAS NCF.B1500000023 Y B1500000027, POR HONORARIOS PROFESIONALES,  EN LA LEGALIZACION DE 24 DOCUMENTOS, EN LA DIRECCION JURIDICA DE ESTE MIP. </t>
  </si>
  <si>
    <t xml:space="preserve">CHEQUE 75974 D/F 02/06/2021, PAGO FACTURA NCF B1500000895,  CORRESPONDIENTE A LOS CARGOS FIJOS, REPORTES DE CREDITOS ADICIONALES, REPORTES DE LOCALIZACION ADICIONALES DEL SERVICIO DE BURO DE CREDITO, DURANTE EL PERIODO DEL 13/04/2021  AL 12/05/2021.  OBJETAL : 2.2.8.7.06   </t>
  </si>
  <si>
    <t>B1500000895</t>
  </si>
  <si>
    <t>CHEQUE 75975 D/F 02/06/2021,PAGO FACTURA, NCF B1500000213, O/S-MIP-2021-00079, POR CONTRATACION DE SERVICIOS DE IMPRESION Y ENCUADERNACION DEL MATERIAL UTILIZADO EN EL PLAN NACIONAL DE CONVIVENCIA PACIFICA Y SEGURIDAD CIUDADANA, OBJETOS: 2.2.2.2.01 $ 81774.00  2.3.9.9.01,  $ 1741.68.</t>
  </si>
  <si>
    <t>B1500000213</t>
  </si>
  <si>
    <t>CHEQUE 75997 D/F 04/06/2021,PAGO FACTURA NCF B1500002212, POR DIFUSION PUBLICITARIA PARA LA CONVOCATORIA  LICITACION PUBLICA PARA LA ADQUISICION DE COMBUSTIBLE, POR DOS DIAS CONSECUTIVOS PARA ESTE MIP, OBJETO: 2.2.21.01.</t>
  </si>
  <si>
    <t>CHEQUE 75998 D/F 04/06/2021,PAGO FACTURAS NCF.B1500000024, 25 Y 26 POR HONORARIOS PROFESIONALES,  EN LA LEGALIZACION DE 28 DOCUMENTOS, EN LA DIRECCION JURIDICA DE ESTE MIP. OBJETO 2.2.8.7.02.</t>
  </si>
  <si>
    <t>CHEQUE 76004  D/F 10/06/2021,PAGO FACTURAS NCF. B1500030099 Y B1500030126, CUENTAS NOS. 9704970 Y 4045090, POR SERVICIOS A LA POLICIA AUXILIAR  Y ESTE MIP , CORRESPONDIENTE AL PERIODO DEL 20/04/2021 AL 19/05/2021. OBJETOS 2.2.1.3.01 RD$ 578.50,  2.2.1.5.01 RD$ 12,543.60.</t>
  </si>
  <si>
    <t>CHEQUE 76005 D/F 11/06/2021,PAGO FACTURAS NCF.B1500000028 Y B1500000029 POR HONORARIOS PROFESIONALES,  EN LA LEGALIZACION DE 27 DOCUMENTOS, EN LA DIRECCION JURIDICA DE ESTE MIP. OBJETO 2.2.8.7.02.</t>
  </si>
  <si>
    <t>CHEQUE 76038 D/F 16/06/2021,PAGO FACTURA,  NCF B1500000133, O/S-MIP-2021-00043, POR SERVICIO DE MANTENIMIENTO PARA EL VEHICULO  MARCA LEXUS, TERMINAL DE CHASIS: 784009456, ASIGNADO AL Sr. MINISTRO DE ESTE MIP. OBJETO: 2.2.7.2.06</t>
  </si>
  <si>
    <t>CHEQUE 76057 D/F 22/06/2021,PAGO FACTURA, NCF. B1500000662  D/C-MIP-2021-00138, POR  LA ADQUISICION DE 15 GRECAS PARA CAFE, A SER UTILIZADAS EN LAS DIFERENTES COCINA  DE ESTE MIP. OBJETO: 2.3.9.5.01.</t>
  </si>
  <si>
    <t>CHEQUE 76069 D/F 25/06/2021,PAGO FACTURA NCF.B1500000273, DE O/S NO.MIP-2021-00114, POR SERVICIO DE  DESINFECCION, DE LAS AREAS DE  LOS PISOS 2, 3, 11 Y 13 DE ESTE MIP, DEBIDO A BROTE DE COVID-19. OBJETO 2.2.8.5.01</t>
  </si>
  <si>
    <t xml:space="preserve">CHEQUE 76070 D/F 25/06/2021,PAGO FACTURA NCF B1500000915, CORRESPONDIENTE A LOS CARGOS FIJOS, REPORTES DE CREDITOS ADICIONALES, REPORTES DE LOCALIZACION ADICIONALES DEL SERVICIO DE BURO DE CREDITO, DURANTE EL PERIODO DEL 13/05/2021  AL 12/06/2021.  OBJETAL : 2.2.8.7.06   </t>
  </si>
  <si>
    <t xml:space="preserve">CHEQUE 76071 D/F 25/06/2021,PAGO FACTURA, NCF B1500000163,  O/S-MIP-2021-00112, POR SERVICIO DE TINTADO DE CRISTALES UBICADOS EN EL DEPARTAMENTO DE ARCHIVOS DE ESTE MIP, OBJETO: 2.2.9.1.01 </t>
  </si>
  <si>
    <t>B1500000023  B1500000027</t>
  </si>
  <si>
    <t>13/05/2021   17/05/2021</t>
  </si>
  <si>
    <t>33,040.00  23,600.00</t>
  </si>
  <si>
    <t>13/06/2021   17/06/2021</t>
  </si>
  <si>
    <t>RESTAURANT LINA C POR A</t>
  </si>
  <si>
    <t>B1500001090</t>
  </si>
  <si>
    <t xml:space="preserve"> B1500002963</t>
  </si>
  <si>
    <t>EDITORA EL NUEVO DIARIO, S.A.</t>
  </si>
  <si>
    <t>LIB. 1862 D/F 07/06/2021PAGO FACT. NCF B1500001090 Y SALDO O/S MIP-2021-00118,CONTRATACION DE SERVICIOS DE CATERING: COFFE BREAK MATUTINO, VESPERTINO Y ALMUERZO, PARA LOS DIAS 14 Y 15 DE MAYO 2021.</t>
  </si>
  <si>
    <t>LIB. 1945 D/F 10/06/2021PAGO FACT. NCF B1500002963 CON O/S MIP-2021-00096, POR DIFUSION PUBLICITARIA DE CONVOCATORIA A LICITACION PUBLICA DE STE MIP PARA LA ADQUISICION DE COMBUSTIBLE POR DOS (2) DIAS CONSECUTIVOS EN DIARIO DE CIRCULACION NACIONAL.</t>
  </si>
  <si>
    <t>COMPAÑIA DOMINICANA DE TELEFONO, C. POR A.</t>
  </si>
  <si>
    <t>LIB. 1957 D/F 11/06/2021, PAGO CUENTA NO.710029713, SEGUN FACTURA NCF. B1500097770, POR SERVICIO TELEFÓNICO A ESTE MIP, CORRESPONDIENTE AL MES DE MAYO 2021.</t>
  </si>
  <si>
    <t>B1500097770</t>
  </si>
  <si>
    <t>EDESUR DOMINICA, S.A.</t>
  </si>
  <si>
    <t>LIB 1958 D/F 11/06/2021, PAGO NIC. NO. 6671693 ,POR SERVICIO DE ELECTRICIDAD AL LOCAL DONDE FUNCIONA LA CASA DE PREVENCION Y SEGURIDAD CIUDADANA DE ESTE MIP, PERIODO DE FACTURACIÓN DEL 01/04/2021 AL 02/05/2021. A FAVOR DE EDESUR.</t>
  </si>
  <si>
    <t>B1500222998</t>
  </si>
  <si>
    <t>31/06/2021</t>
  </si>
  <si>
    <t>B1500000167</t>
  </si>
  <si>
    <t>DIPRES DISLA, SRL</t>
  </si>
  <si>
    <t>B1500000137</t>
  </si>
  <si>
    <t>LIB. 1966 D/F 11/06/221, PAGO FACT. NCF B1500000137 CON O/C MIP-2020-00244, POR SERVICIO DE RECARGA DE EXTINTORES PARA USO DE ESTE MIP.</t>
  </si>
  <si>
    <t>LIB 1960 D/F 11/06/2021, PAGO FACTURA NCF. B1500000167, SEGÚN CONTRATO BS-0007243-2020,POR ALQUILER DE LA NAVE QUE SE UTILIZA COMO ALMACEN DE ESTE MIP, UBICADA EN LA AV. REP. DE COLOMBIA, EN LOS PERALEJOS., CORRESP. AL PERIODO DESDE EL 15/04/2020 AL 14/05/2021</t>
  </si>
  <si>
    <t>COMPAÑIA DOMINICANA DE TELEFONOS, C.POR A.</t>
  </si>
  <si>
    <t>LIB. 1983 D/F 11/06/2021PAGO CUENTA NO.703616800, NCF B1500098062, POR SERVICIO DE FLOTAS DE ESTE MINISTERIO CORRESPONDIENTE AL MES DE MAYO 2021</t>
  </si>
  <si>
    <t>B1500098062</t>
  </si>
  <si>
    <t>LIB. 2006 D/F 14/06/2021, PAGO FACTURA NCF B1500000599, SEGUN O/C -MIP-2021-00080 D/F 08/04/2021, POR CONTRATACION DE UNA EMPRESA SOCIAL MEDIA, PARA MONTAJE DE CAMPAÑA ORIENTACION, EDUCACION Y PREVENCION SEGURIDAD CIUDADANA.</t>
  </si>
  <si>
    <t>B1500000599</t>
  </si>
  <si>
    <t>GTB RADIODIFUSORES, SRL</t>
  </si>
  <si>
    <t>SEGUROS RESERVAS, S. A.</t>
  </si>
  <si>
    <t>B1500027960</t>
  </si>
  <si>
    <t>E CONSTHERA, SRL</t>
  </si>
  <si>
    <t>B1500000056</t>
  </si>
  <si>
    <t>HV MEDISOLUTIONS, SRL</t>
  </si>
  <si>
    <t xml:space="preserve">B1500000220 </t>
  </si>
  <si>
    <t>SUPLIDORA DE CARNES SAILIN, EIRL</t>
  </si>
  <si>
    <t>B1500000182  B1500000187</t>
  </si>
  <si>
    <t>30/03/2021  20/04/2021</t>
  </si>
  <si>
    <t>19,312.24 16,042.80</t>
  </si>
  <si>
    <t>HUMANO SEGUROS S A</t>
  </si>
  <si>
    <t>B1500018507 B1500018508 B1500018509</t>
  </si>
  <si>
    <t xml:space="preserve">01/05/2021 01/05/2021 01/05/2021 </t>
  </si>
  <si>
    <t>75,897.78 214,713.35 1,035,874.90</t>
  </si>
  <si>
    <t>CORPORACION ESTATAL DE RADIO Y TELEVISION</t>
  </si>
  <si>
    <t>B1500004506   B1500004647</t>
  </si>
  <si>
    <t>05/05/2021 04/06/2021</t>
  </si>
  <si>
    <t>41,872.56 41,872.56</t>
  </si>
  <si>
    <t>B1500005593  B1500005594   B1500005595  B1500005633 B1500005674   B1500005709</t>
  </si>
  <si>
    <t>B1500005540   B1500005568    B1500005674</t>
  </si>
  <si>
    <t>LICDA. ROSANDA SERRANO</t>
  </si>
  <si>
    <t xml:space="preserve">LICDO. NOE VASQUEZ </t>
  </si>
  <si>
    <t xml:space="preserve">AUTORIZADO POR </t>
  </si>
  <si>
    <t>Director Financiero</t>
  </si>
  <si>
    <t>DEPARTAMENTO DE CONTABILIDAD</t>
  </si>
  <si>
    <t>PAGOS A PROVEEDORES</t>
  </si>
  <si>
    <t>CORRESPONDIENTE DEL 01 AL 30 DE JUNIO DEL 2021</t>
  </si>
  <si>
    <t>PENDIENTE</t>
  </si>
  <si>
    <t>30/04/2021  20/05/2021</t>
  </si>
  <si>
    <t xml:space="preserve">01/06/2021 01/06/2021 01/06/2021 </t>
  </si>
  <si>
    <t>05/06/2021 04/07/2021</t>
  </si>
  <si>
    <t xml:space="preserve">25/03/2021 25/03/2021 25/03/2021 31/03/2021 12/04/2021 20/04/2021 </t>
  </si>
  <si>
    <t>10,140.82 8,125.66 6,081.18 8,466.18 6,436.34 8,466.18</t>
  </si>
  <si>
    <t>25/04/2021 25/04/2021 25/04/2021 30/04/2021 12/05/2021 20/05/2021</t>
  </si>
  <si>
    <t>18/03/2021  25/03/2021 12/04/2021</t>
  </si>
  <si>
    <t>6,081.01 7,642.51 6,436.34</t>
  </si>
  <si>
    <t>18/04/2021  25/04/2021 12/05/2021</t>
  </si>
  <si>
    <t xml:space="preserve">B1500017081  B1500017112  B1500017116    B1500017152  B1500017153 B1500017154  </t>
  </si>
  <si>
    <t>22/04/2021  26/04/2021 26/04/2021  29/04/2021 29/04/2021 29/04/2021</t>
  </si>
  <si>
    <t>18670.07  23,463.47 8,697.76  8,719.94 12,574.81  4,621.03</t>
  </si>
  <si>
    <t>22/05/2021  26/05/2021 26/05/2021  29/05/2021 29/05/2021 29/05/2021</t>
  </si>
  <si>
    <t>B1500002212</t>
  </si>
  <si>
    <t>30,680.00    28,320.00   7,080.00</t>
  </si>
  <si>
    <t>B1500000024  B1500000025   B1500000026</t>
  </si>
  <si>
    <t>13/05/2021   13/05/2021   14/05/2021</t>
  </si>
  <si>
    <t>13/06/2021   13/06/2021   14/06/2021</t>
  </si>
  <si>
    <t>25/05/2021  25/05/2021</t>
  </si>
  <si>
    <t>B1500030099    B1500030126</t>
  </si>
  <si>
    <t>10,005.81   3,116.29</t>
  </si>
  <si>
    <t>25/06/2021  25/06/2021</t>
  </si>
  <si>
    <t>B1500000028    B1500000029</t>
  </si>
  <si>
    <t>28/05/2021   28/05/2021</t>
  </si>
  <si>
    <t>28,320.00  25,400.00</t>
  </si>
  <si>
    <t>28/06/2021   28/06/2021</t>
  </si>
  <si>
    <t>B1500000133</t>
  </si>
  <si>
    <t>B1500003550</t>
  </si>
  <si>
    <t>CHEQUE 76068 D/F 23/06/2021,PAGO FACTURA, NCF B1500003550 D/F 04/05/2021, POR COMPRA DE BOLETO AEREO, A FAVOR  DEL Sr. SALVADOR  ADRIAN FERRERAS,  QUIEN SE TRASLADO DESDE URUGUAY AL  PAIS, PARA DAR ASISTENCIA Y ACOMPAÑAMIENTO A LA Sra. ELIZABETH MARTE, SEGUN MEMO: DG-MIP-3766-2021.</t>
  </si>
  <si>
    <t>B1500000662</t>
  </si>
  <si>
    <t xml:space="preserve"> B1500000163</t>
  </si>
  <si>
    <t>B1500000915</t>
  </si>
  <si>
    <t>B1500000273</t>
  </si>
  <si>
    <t>LIB 2007 D/F 14/06/2021 PAGO 3cer  ABONO NCF. B1500027960, POR LA RENOVACIÓN PÓLIZAS DE SEGUROS NO.2-2-502-0000152 (VEHICULOS DE MOTOR)  del 21/03/2021 al  21/03/2022, DE LA FLOTILLA VEH.  DEL MIP</t>
  </si>
  <si>
    <t>LIB. 2008 D/F 14/06/2021PAGO FACT. NCF B1500000056, Y SALDO A LA CUBICACION NO. 1 Y FINAL, SEGUN ADENDA BS-0011996-2020 AL CERT. DE CONTRATO B0017519-2019, POR LOS TRABAJOS DE REMODELACION DEL PISO 11 DE ESTE MIP</t>
  </si>
  <si>
    <t>LIB. 2041 D/F 16/06/2021PAGO FACT. NCF B1500000220 ABONO A LA O/S MIP-2020-00224, POR SERVICIOS DE ALMUERZOS Y CENA PARA EL PERSONAL DE SEGURIDAD DIURNO Y NOCTURNO DEL MIP.</t>
  </si>
  <si>
    <t>LIB. 2046 D/F 16/06/2021 PAGO FACTURAS NCF. B1500000182 Y B1500000187 Y SALDO O/C -MIP-2020-00235 d/F 21/12/2020, ADQUISICION 1,128 LIBRAS DE AZUCAR PARA SER UTILIZADA EN LAS DIFERENTES COCINAS Y DEPARTAMENTOS DE ESTE MINISTERIO</t>
  </si>
  <si>
    <t>LIB. 2144 D/F 18/06/2021, PAGO FACTURAS NCF. B1500018507-8508-8509, POR RD$1,633,978.99, POR SERV. SEG. MÉDICOS AL PERS. DEL COBA, PER/PRUEBA Y EL MIP, MENOS DESC. NÓMINA RD $284,632.54 Y NC. NO. B0400207221,RD$22,860.42, DEL 01 AL 31/05/2021.</t>
  </si>
  <si>
    <t>LIB. 2145 D/F 18/06/2021, PAGO FACTURAS NCF.:B1500004506 Y B1500004647, POR EL 10% DEL PRESUPUESTO DE PUBLICIDAD DE ACUERDO A LA LEY 134-03, CORRESPONDIENTE A LOS MESES DE MAYO Y JUNIO 2021.</t>
  </si>
  <si>
    <t>CENTRO AUTOMOTRIZ REMESA, SRL</t>
  </si>
  <si>
    <t>PAGO FACTURAS NCF. B1500001174 , B1500001173 SEGUN O/S-MIP-2020-00220, POR SERVICIO DE REPARACION Y MANTENIMIENTO PARA VARIOS VEHICULOS DE LA FLOTILLA DE ESTE MIP</t>
  </si>
  <si>
    <t>B1500001173  B1500001174</t>
  </si>
  <si>
    <t>17/03/2021       08/04/2021</t>
  </si>
  <si>
    <t>548,452.20     396,220.40</t>
  </si>
  <si>
    <t>17/04/2021       08/05/2021</t>
  </si>
  <si>
    <t xml:space="preserve">            REVISADO POR </t>
  </si>
  <si>
    <t xml:space="preserve">                 Encargada Depto. De Contabilidad</t>
  </si>
  <si>
    <t xml:space="preserve">REVISADO POR </t>
  </si>
  <si>
    <t xml:space="preserve">PREPARADO POR </t>
  </si>
  <si>
    <t>LICDA. ANA D. CARELA CRUZ</t>
  </si>
  <si>
    <t xml:space="preserve">  Encargada Depto. De Contabilidad</t>
  </si>
  <si>
    <t>Auxiliar Depto. De Contabilidad</t>
  </si>
  <si>
    <t>COMPANIA DOMINICANA DE TELEFONOS C POR A</t>
  </si>
  <si>
    <t>B1500000174</t>
  </si>
  <si>
    <t>B1500000210</t>
  </si>
  <si>
    <t>B1500000022</t>
  </si>
  <si>
    <t>LICDO. RAMON FRANCISCO HERNANDEZ V.</t>
  </si>
  <si>
    <t>B1500000173</t>
  </si>
  <si>
    <t>B1500000234</t>
  </si>
  <si>
    <t>B1500000235</t>
  </si>
  <si>
    <t>B1500000172</t>
  </si>
  <si>
    <t>2P TECHNOLOGY, SRL</t>
  </si>
  <si>
    <t>B1500000053</t>
  </si>
  <si>
    <t>SUNIX PETROLEUM, SRL</t>
  </si>
  <si>
    <t>DANIEL ENRIQUE POU SUAZO</t>
  </si>
  <si>
    <t>SISTEMAS Y CONSULTORIA, SRL</t>
  </si>
  <si>
    <t>MIGUELINA BUFFET, SRL</t>
  </si>
  <si>
    <t>B1500001357</t>
  </si>
  <si>
    <t>B1500000051</t>
  </si>
  <si>
    <t>RAJD COMERCIAL, SRL</t>
  </si>
  <si>
    <t>FEJAGUS COMERCIAL, SRL</t>
  </si>
  <si>
    <t>PEREZ MARTINEZ AYB, EIRL</t>
  </si>
  <si>
    <t>B1500001364</t>
  </si>
  <si>
    <t>B1500001391</t>
  </si>
  <si>
    <t>B1500001334</t>
  </si>
  <si>
    <t>CORRESPONDIENTE DEL 01 AL 28 DE FEBRERO DEL 2022</t>
  </si>
  <si>
    <t>B1500266825</t>
  </si>
  <si>
    <t>EDESUR</t>
  </si>
  <si>
    <t>BONANZA DOMINICANA, SAS.</t>
  </si>
  <si>
    <t xml:space="preserve">LIB. 79, PAGO NIC. NO. 6671693 ,POR SERVICIO DE ELECTRICIDAD AL LOCAL DONDE FUNCIONA LA CASA DE PREVENCION Y SEGURIDAD CIUDADANA DE ESTE MIP, PERIODO DE FACTURACIÓN DEL 02/11/2021 AL 02/12/2021. </t>
  </si>
  <si>
    <t>B1500001338</t>
  </si>
  <si>
    <t>B1500001339</t>
  </si>
  <si>
    <t>B1500001340</t>
  </si>
  <si>
    <t>B1500001341</t>
  </si>
  <si>
    <t>B1500001342</t>
  </si>
  <si>
    <t>B1500001343</t>
  </si>
  <si>
    <t>B1500001344</t>
  </si>
  <si>
    <t>B1500001345</t>
  </si>
  <si>
    <t>B1500001346</t>
  </si>
  <si>
    <t>B1500001347</t>
  </si>
  <si>
    <t>B1500001348</t>
  </si>
  <si>
    <t>B1500001349</t>
  </si>
  <si>
    <t>B1500001350</t>
  </si>
  <si>
    <t>B1500001351</t>
  </si>
  <si>
    <t>B1500001352</t>
  </si>
  <si>
    <t>B1500001353</t>
  </si>
  <si>
    <t>B1500001354</t>
  </si>
  <si>
    <t>B1500001355</t>
  </si>
  <si>
    <t>B1500001356</t>
  </si>
  <si>
    <t>B1500001358</t>
  </si>
  <si>
    <t>B1500001359</t>
  </si>
  <si>
    <t>B1500001360</t>
  </si>
  <si>
    <t>B1500001361</t>
  </si>
  <si>
    <t>B1500001362</t>
  </si>
  <si>
    <t>B1500001363</t>
  </si>
  <si>
    <t>B1500001365</t>
  </si>
  <si>
    <t>B1500001366</t>
  </si>
  <si>
    <t>B1500001367</t>
  </si>
  <si>
    <t>B1500001368</t>
  </si>
  <si>
    <t>B1500001369</t>
  </si>
  <si>
    <t>B1500001370</t>
  </si>
  <si>
    <t>B1500001371</t>
  </si>
  <si>
    <t>B1500001372</t>
  </si>
  <si>
    <t>B1500001373</t>
  </si>
  <si>
    <t>B1500001374</t>
  </si>
  <si>
    <t>B1500001375</t>
  </si>
  <si>
    <t>B1500001376</t>
  </si>
  <si>
    <t>B1500001377</t>
  </si>
  <si>
    <t>B1500001378</t>
  </si>
  <si>
    <t>B1500001379</t>
  </si>
  <si>
    <t>B1500001380</t>
  </si>
  <si>
    <t>B1500001381</t>
  </si>
  <si>
    <t>B1500001382</t>
  </si>
  <si>
    <t>B1500001383</t>
  </si>
  <si>
    <t>B1500001384</t>
  </si>
  <si>
    <t>B1500001385</t>
  </si>
  <si>
    <t>B1500001386</t>
  </si>
  <si>
    <t>B1500001387</t>
  </si>
  <si>
    <t>B1500001388</t>
  </si>
  <si>
    <t>B1500001389</t>
  </si>
  <si>
    <t>B1500001390</t>
  </si>
  <si>
    <t>LIB. 122, PAGO A VARIAS SEGUN CERTIFICACION DE CONTRATO NO. BS-0000067-2022 CON O/C MIP-2021-00688 POR ADQUISICION DE 55 CAMIONETAS DOBLE CABINA 4WD PARA USO INSTITUCIONAL DE ESTE MIP</t>
  </si>
  <si>
    <t>DISTRIBUIDORA DE ELECTRICIDAD DEL ESTE SA</t>
  </si>
  <si>
    <t>B1500184801</t>
  </si>
  <si>
    <t>B1500184820</t>
  </si>
  <si>
    <t>B1500185206</t>
  </si>
  <si>
    <t>B1500185257</t>
  </si>
  <si>
    <t>ALTICE DOMINICANA, SA</t>
  </si>
  <si>
    <t>B1500036859</t>
  </si>
  <si>
    <t>LIB. 127, PAGO VARIOS NIC. NO. 2117660-2117040-2119840 y 2118025 ,POR SERV. DE ELECTRICIDAD DE LOS LOCALES DONDE FUNCIONAN LOS
CENTROS DE CAPACITACION COMUNITARIA SEGURIDAD CIUDADANA DE ESTE MIP, PERIODO DEL 19/11/2021 AL 20/12/2021.</t>
  </si>
  <si>
    <t>LIB. 130, PAGO CUENTAS NO. 4045090, NCF.B1500036859 D/F 25/01/2022, POR SERVICIO DE TELECABLE A ESTE MIP, CORRESPONDIENTE AL PERIODO DEL 20/12/2021 AL 19/01/2022.</t>
  </si>
  <si>
    <t>B1500158679</t>
  </si>
  <si>
    <t>B1500158936</t>
  </si>
  <si>
    <t>B1500000687</t>
  </si>
  <si>
    <t>SERVICIOS EMPRESARIALES CANAÁN, SRL</t>
  </si>
  <si>
    <t>EDESUR DOMINICANA, S.A</t>
  </si>
  <si>
    <t>B1500273026</t>
  </si>
  <si>
    <t>LIB. 131, PAGO CUENTA NO.710029713, SEGUN FACTURA NCF. B1500158679,D/F 28/01/2022, POR SERVICIO TELEFÓNICO A ESTE MIP,
CORRESPONDIENTE AL MES DE ENERO 2022</t>
  </si>
  <si>
    <t xml:space="preserve">LIB. 132, PAGO CUENTA NO. 703616800, NCF B1500158936 D/F 28/12/2021, POR SERVICIO DE FLOTA DE ESTE MINISTERIO, CORRESPONDIENTE AL MES ENERO 2022 </t>
  </si>
  <si>
    <t xml:space="preserve">LIB. 146, PAGO FACT. NCF. B1500000687, D/F 06/01/2022, POR ALQUILER DEL LOCAL DONDE FUNCIONAN LAS OFICINAS DE LA POLICIA AUXILIAR, SEGUN CERTIFICADO DE CONTRATO BS-0007619-2021, CORRESPONDIENTE AL MES DE ENERO 2022. </t>
  </si>
  <si>
    <t xml:space="preserve">LIB. 204, PAGO NIC. NO. 6671693 ,POR SERVICIO DE ELECTRICIDAD AL LOCAL DONDE FUNCIONA LA CASA DE PREVENCION Y SEGURIDAD CIUDADANA
DE ESTE MIP, PERIODO DE FACTURACIÓN DEL 02/12/2021 AL 02/01/2022. </t>
  </si>
  <si>
    <t>LIB. 217, PAGO FACTS NCF. B1500000051 Y 3ER ABONO A LA ADENDA NO. BS-0012050-2021 , POR SERV. JURIDICOS CORRESP. A L MES DE ENERO 2022,
A FAVOR DEL ASESOR JURIDICO DEL DESPACHO DE ESTE MIP. LIC. JORGE A. LOPEZ HILARIO</t>
  </si>
  <si>
    <t>B1500000105</t>
  </si>
  <si>
    <t xml:space="preserve">LIB. 278, PAGO A LA FACT NCF B1500000105 D/F 04/12/2021, 4to ABONO A LA O/S MIP-2021-00418, PAGO DE SERVICIOS DE ASESORIA ESPECIALIZADA PARA LA CREACION DE IMPLEMENTACION DE UNA METODOLOGIA DE TRABAJO. DEL 04/12/2021 AL 04/01/2022 </t>
  </si>
  <si>
    <t>LIB. 279, PAGO FACT. NCF. B1500000022 D/F 13/01/2022, Y 4TO ABONO O/C MIP-2021-00429, POR LLENADO DE 380 BOTELLONES DE AGUA PARA SER UTILIZADOS EN LAS DIFERENTES COCINAS PROGRAMAS Y EVENTOS DE ESTE MIP.</t>
  </si>
  <si>
    <t>B1500000606</t>
  </si>
  <si>
    <t>AUTO MECÁNICA GÓMEZ &amp; ASOCIADOS, SRL</t>
  </si>
  <si>
    <t>LIB. 293, PAGO FACTURA NCF. B1500000606 D/F 19/01/2022 SEGUN O/C NO. MIP-2021-00698, POR ADQUISICION DE EEQUIPOS INFORMATICOS Y CAMARAS DIGITALES PARA 2 NUEVAS OFICINAS DE CONTROL DE SERVICIOS MIGRATORIOS A NIVEL NACIONAL.</t>
  </si>
  <si>
    <t xml:space="preserve">LIB. 294, PAGO FACT. NCF B1500001736 D/F 06/01/2022 CON O/S MIP-2021-00656, POR SERVICIO DE REPARACION Y/O MANTENIMIENTO PARA EL VEHICULO TOYOTA MODELO HILUX CHASIS : 654720 EL CUAL PERTENECE A ESTE MIP </t>
  </si>
  <si>
    <t>B1500001736</t>
  </si>
  <si>
    <t xml:space="preserve"> B1500000508 </t>
  </si>
  <si>
    <t>LIB. 297, PAGO FACT. NCF B1500000508 D/F 27/01/2022 CON O/C MIP-2021-00614, POR ADQUISICION DE AGENDAS INSTITUCIONAL 2022 CON EL LOGO EN SECO DE ESTE MIP</t>
  </si>
  <si>
    <t xml:space="preserve"> SIMBEL, SRL</t>
  </si>
  <si>
    <t xml:space="preserve"> B1500000040 </t>
  </si>
  <si>
    <t>LIB. 302, PAGO FACT. NCF B1500000040 D/F 29/11/2021 CON O/C MIP-2021-00564, POR ADQUISICION DE UNA MAQUINA DE ENCUADERNACION PARA SER USADA EN EL DESPACHO DE ESTE MIP</t>
  </si>
  <si>
    <t>CECOMSA, SRL</t>
  </si>
  <si>
    <t>B1500013168</t>
  </si>
  <si>
    <t>LIB. 303, PAGO FACT. NCF B1500013168 D/F 14/01/2021 CON O/S MIP-2021-00697, POR CONTRATACION DE SERVICIO DE RENOVACION DE
LICENCIAMIENTO DEL ANTIVIRUS KARPERSKY, EL CUAL SERA UTILIZADO PARA ASEGURAR LAS COMPUTADORAS Y SERVIDORES DE ESTE
MIP</t>
  </si>
  <si>
    <t>LIB.304, PAGO FACT. NCF. B1500000133 D/F 30/08/2021, SEGUN O/C MIP-2021-00442, POR ADQUISICION DE PRENDAS DE VESTIR QUE SERAN UTILIZADAS
PARA DIFERENTES ACTIVIDADES DE LOS VICEMINISTERIOS DE ESTE MIP.</t>
  </si>
  <si>
    <t xml:space="preserve"> E THREAN &amp; CIA C POR A</t>
  </si>
  <si>
    <t>LIB.346, PAGO FACTURA NCF. B1500000193 D/F 05/01/2022 SEGUN O/C NO. MIP- 2021-00606, POR ADQUISICION DE CONTROLES DE ACCESO QUE SERAN INSTALADOS EN LOS PISOS 2,3, 11 Y 13 DE LA CEDE Y LAS NUEVAS OFICINAS EN SANTIAGO Y DE ESTE MIP.</t>
  </si>
  <si>
    <t>B1500000193</t>
  </si>
  <si>
    <t>LIB.347, PAGO FACTURAS NCF. B15000002742-2763 SEGUN O/C NO. MIP-2021-00598, POR ADQUISICION DE MEMORIAS RAM Y CABLES HDMI PARA SER UTILIZADOS EN LAS COMPUTADORAS DE ESTE MIP</t>
  </si>
  <si>
    <t>B15000002742</t>
  </si>
  <si>
    <t>B15000002763</t>
  </si>
  <si>
    <t>LIB. 348, PAGO FACTS NCF B1500000232,0233,0234,0235,0236 D/F 7/01/2022 CON O/S MIP-2021-00610, POR SERV. DE REPARACION Y/O MANTENIMIENTO PARA LOS VEH. MARCAS NISSAN TOURISTAN Y MITSUBICHI L200 CHASIS: 020160,019034,020890,020876 Y 018925 PERTENECIENTES A ESTE
MIP</t>
  </si>
  <si>
    <t>AUTO AIRE LUGO SRL</t>
  </si>
  <si>
    <t>B1500000232</t>
  </si>
  <si>
    <t>B1500000233</t>
  </si>
  <si>
    <t>B1500000236</t>
  </si>
  <si>
    <t>LIB. 349, PAGO FACT. NCF B1500007729 D/F 02/02/2022 CON O/S MIP-2022-00012, POR SERVICIO DE MANTENIMIENTO PARA EL VEHICULO KIA SORENTO CHASIS: 45520 ASIGNADO AL LIC. ROBERTO SALAS, ENC. DE FISCALIZACION DE LOS FONDOS TRANSFERIDOS</t>
  </si>
  <si>
    <t>VIAMAR, SA</t>
  </si>
  <si>
    <t>B1500007729</t>
  </si>
  <si>
    <t>LIB.350, PAGO FACT. NCF B1500019826 D/F 3/01/2022 CON O/S MIP-2021-00676, POR SERVICIO DE MANTENIMIENTO DEL VEHICULO CHEVROLET MODELO
COLORADO CHASIS: 650889 ASIGNADO AL COBA</t>
  </si>
  <si>
    <t xml:space="preserve"> B1500019826</t>
  </si>
  <si>
    <t>SANTO DOMINGO MOTORS COMPANY, SA</t>
  </si>
  <si>
    <t xml:space="preserve">B1500000058 </t>
  </si>
  <si>
    <t>LIB.351, PAGO FACT. NCF B1500000058 D/F 01/02/2022 CON O/S MIP-2022-00010, POR SERVICIO DE MANTENIMIENTO CORRECTIVO Y REPARACION DE LA PLANTA ELECTRICA DE 80 KILOS, DE ESTE MIP</t>
  </si>
  <si>
    <t>ELECTROMECÁNICA Y CONSTRUCCIONES DINGECON, SRL</t>
  </si>
  <si>
    <t>LIB. 353, PAGO FACT. NCF. B1500000073 D/F 19/01/2022, SEGUN O/C NO. MIP-2021-00632, POR ADQUISICION DE HERRAMIENTAS Y DISPOSITIVOS PARA SER UTILIZADOS EN TRAB QUE INVOLUCRA LAS REDES LAN DE ESTE MIP Y TRAB. DE MANT. DE LOS EQUIPOS.</t>
  </si>
  <si>
    <t>B1500000073</t>
  </si>
  <si>
    <t>LIB. 403, PAGO FACTURA B1500000074, D/F 8/2/2022, SEGUN O/C - MIP-2022-00005 POR ADQUISICION DE CUATRO DISCOS DURO PARA SER UTILIZADOS
EN EL DISPOSITIVO DE ALMACENAMIENTO SAN HP MSA 2050, DE ESTE MIP.</t>
  </si>
  <si>
    <t>LIB. 422, PAGO FACT. NCF B1500000210 D/F 7/01/2022 CON O/S MIP-2022-0002, POR CONTRATACION DE SERVICIOS DE CATERING PARA EL PERSONAL DEL MINISTERIO, QUE TRABAJARON CON LA DELEGACION DE LA REP. DE CHILE DEL 4 AL 7 DE ENERO 2022.</t>
  </si>
  <si>
    <t xml:space="preserve"> SERVICIO NACIONAL DE SALUD</t>
  </si>
  <si>
    <t>B1500005543</t>
  </si>
  <si>
    <t xml:space="preserve"> B1500005712</t>
  </si>
  <si>
    <t>LIB. 423, PAGO FACTURAS NCF. B1500005543 Y B1500005712, POR VALOR DE RD$824,410.00, POR SERVICIO DE SEGURO MEDICO AL PERSONAL DE ESTE MIP , MENOS DESC. NOMINA DE RD$98,578.00, PERIODO DEL 01/01/2022 AL 28/02/2022</t>
  </si>
  <si>
    <t>B1500000029</t>
  </si>
  <si>
    <t>OFIC. GUBERNAMENTAL DE TEC. DE LA INF. Y COMUNICACION</t>
  </si>
  <si>
    <t>LIB. 453, PAGO FACTURA NCF. B1500000966 , POR SERVICIO DE CONSULTA AL MAESTRO CEDULADO, SEGUN ACUERDO DE SERVICIOS PARA LA "CONSULTA AVANZADA DEL MAESTRO CEDULADO " ENTRE LA JCE Y EL MIP, CORRESPONDIENTE AL MES DE ENERO 2022</t>
  </si>
  <si>
    <t xml:space="preserve"> JUNTA CENTRAL ELECTORAL</t>
  </si>
  <si>
    <t>B1500000966</t>
  </si>
  <si>
    <t>GUBERNAMENTAL DE TEC. DE LA INF. Y COMUNICACION</t>
  </si>
  <si>
    <t>LIB. 454,  PAGO FACT. NCF. B1500001438,  POR ALQUILER DE STAND EN CENTRO DE ATENCION PRESENCIAL AL CIUDADANO "PUNTO GOBSAMBIL,"PARA PROPORCIONAR INFORMACION Y SERVIC. DE ESTE MIP, CORRESPONDIENTE AL MES DE ENERO 2022, SEGUN CERTIFICADO DE
CONTRATO CI-000166-2021</t>
  </si>
  <si>
    <t>B1500001438</t>
  </si>
  <si>
    <t xml:space="preserve"> B1500021618</t>
  </si>
  <si>
    <t xml:space="preserve"> B1500021616</t>
  </si>
  <si>
    <t xml:space="preserve"> B1500021617</t>
  </si>
  <si>
    <t xml:space="preserve"> HUMANO SEGUROS, S. A.</t>
  </si>
  <si>
    <t>LIB. 475, PAGO FACTURAS, NCF. B1500021618-1616 -2011-2010-2012 y 1617, POR $3,101,210.46, POR SERV. SEG. MEDICO AL COBA, PER/PRUEBA y MIP, MENOS DESC. DE NOMINA POR $680,419.37, PERIODO DEL 01/01/2022 AL 28/02/2022.</t>
  </si>
  <si>
    <t>B1500022010</t>
  </si>
  <si>
    <t>B1500022011</t>
  </si>
  <si>
    <t>B1500022012</t>
  </si>
  <si>
    <t>B1500036885</t>
  </si>
  <si>
    <t xml:space="preserve">LIB. 476, PAGO CUENTA NO. 9704970 Y NCF.B1500036885 D/F 25/01/2022, POR SERVICIO DE TELECABLE , TELÉFONO E INTERNET A LA POLICÍA AUXILIAR Y INTERNET DE RESPALDO PARA ESTE MIP, CORRESPONDIENTE AL PERIODO DEL 20/12/2021 AL 19/01/2022. </t>
  </si>
  <si>
    <t>ALTICE DOMINICANA, S. A.</t>
  </si>
  <si>
    <t>LIB. 477, PAGO FACTURAS NCF. B1500000172, 173 Y 174, D/F 01/01/2022, POR ALQUILER DE NAVE CORRESPONDIENTE AL PERIODO 15/09/2021 AL 14/12/2021, SEGUN CERTIFICADO DE CONTRATO BS-0011376-2021.</t>
  </si>
  <si>
    <t xml:space="preserve"> BIENES RAICES AMOK, SRL</t>
  </si>
  <si>
    <t>LIB. 478, PAGO A LA FACTS NCF B1500006537,6538, 6539 Y 7072 CON O/S MIP-2021-00484, POR SERVICIO DE MANTENIMIENTO PARA EL VEHICULO KIA SPORTAGE, CHASIS 65900, 698434, 713727 ASIGNADO AL COBA Y 565807 ASIGNADO A LA ENCARGADA DEL DEPTO. DE COMPRAS DE ESTE
MIP.</t>
  </si>
  <si>
    <t>VIAMAR, S.A.</t>
  </si>
  <si>
    <t>B1500006537</t>
  </si>
  <si>
    <t>B1500006538</t>
  </si>
  <si>
    <t>B1500006539</t>
  </si>
  <si>
    <t>B1500007072</t>
  </si>
  <si>
    <t xml:space="preserve">LIB. 479, PAGO DE LA FACTURA NCF.B1500000053 D/F 15/01/2022, O/S- MIP-2021-00590 POR CONTRATACION DE SERVICIO DE ALQUILER DE CUATRO CARPAS QUE SE UTILIZARON EN LA ACTIVIDAD QUE SE REALIZO LOS DIAS 17, 18, Y 19 DE NOV. 2021, EN EL BARRIO LA ZURZA </t>
  </si>
  <si>
    <t xml:space="preserve"> ANSALFI PRODUCCIONES Y EVENTOS, SRL</t>
  </si>
  <si>
    <t>LIB. 480, PAGO NIC 6784227, POR SERVICIO DE ELECTRICIDAD DE LA OFICINA QUE TIENE EL MINISTERIO DE INTERIOR Y POLICIA EN SANTIAGO DE LOS CABALLEROS,  CORRESPONDIENTE AL PERIODO 01/12/2021 AL 01/02/2022.</t>
  </si>
  <si>
    <t>B15000249886</t>
  </si>
  <si>
    <t>B15000256150</t>
  </si>
  <si>
    <t>EDENORTE DOMINICANA S A</t>
  </si>
  <si>
    <t>LIB. 481, PAGO FACTURAS NCF. B1500007572 Y 7578, O/S MIP-2021-00696 Y 00694, POR SERVICIO DE MANT. DEL VEHICULOS KIA SORENTO CHASIS 477908 Y KIA SPORTAGE, CHASIS 565931.ASIGNADO AL ENCARGADO DE TESORERIA Y DIRECTOR DE NATURALIZACION DE ESTE MIP.</t>
  </si>
  <si>
    <t>B1500007572</t>
  </si>
  <si>
    <t>B1500007578</t>
  </si>
  <si>
    <t>B1500073695</t>
  </si>
  <si>
    <t>B1500073696</t>
  </si>
  <si>
    <t>LIB. 487, PAGO FACTURAS NCF. B1500073695 Y B1573696 POR ADQUISICION DE GASOIL PARA SER UTILIZADO EN LA PLANTA ELECTRICA DE LA INSTITUCION, SEGUN CERTIFICADO DE CONTRATO NO. BS-0008504-2021.</t>
  </si>
  <si>
    <t>LIB. 507, PAGO VARIOS NO. DE NIC. 1511181, 1511187,1511277,2220785 Y 3497086,POR SERVICIO DE ELECTRICIDAD A ESTE MIP, PERIODO DE FACTURACIÓN DEL 19/11/2021 AL 20/01/2022.</t>
  </si>
  <si>
    <t>B1500182460</t>
  </si>
  <si>
    <t>B1500182465</t>
  </si>
  <si>
    <t>B1500182482</t>
  </si>
  <si>
    <t>B1500182489</t>
  </si>
  <si>
    <t>B1500182662</t>
  </si>
  <si>
    <t>B1500187282</t>
  </si>
  <si>
    <t>B1500187296</t>
  </si>
  <si>
    <t>B1500187298</t>
  </si>
  <si>
    <t>B1500187367</t>
  </si>
  <si>
    <t>B1500191543</t>
  </si>
  <si>
    <t>29/02/2022</t>
  </si>
  <si>
    <t xml:space="preserve">EMPRESA DISTRIBUIDORA DE ELECTRICIDAD DEL ESTE S A
</t>
  </si>
  <si>
    <t>LIB. 451, PAGO FACT. NCF.B1500001429, POR ALQUILER DE STAND EN CENTRO DE ATENCION PRESENCIAL AL CIUDADANO "PUNTO GOBMEGACENTRO," PARA PROPORCIONAR INFORMACION Y SERVIC. DE ESTE MIP, CORRESPONDIENTE AL MES DE ENERO 2022, SEGUN CERTIFICADO DE CONTRATO CI-000168-2021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</si>
</sst>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u val="double"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Calibri"/>
      <family val="2"/>
    </font>
    <font>
      <sz val="7"/>
      <color indexed="8"/>
      <name val="Cambria"/>
      <family val="1"/>
    </font>
    <font>
      <sz val="8"/>
      <name val="Arial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u val="double"/>
      <sz val="10"/>
      <color indexed="8"/>
      <name val="Cambria"/>
      <family val="1"/>
    </font>
    <font>
      <sz val="1"/>
      <color indexed="13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"/>
      <color rgb="FFFFFF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u val="double"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mbria"/>
      <family val="1"/>
    </font>
    <font>
      <sz val="9"/>
      <color rgb="FF000000"/>
      <name val="Cambria"/>
      <family val="1"/>
    </font>
    <font>
      <sz val="9"/>
      <color theme="1"/>
      <name val="Calibri"/>
      <family val="2"/>
    </font>
    <font>
      <sz val="7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u val="double"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3" fillId="32" borderId="0">
      <alignment vertical="center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32" borderId="0">
      <alignment vertical="center" wrapText="1"/>
      <protection/>
    </xf>
    <xf numFmtId="0" fontId="13" fillId="32" borderId="0">
      <alignment vertical="center" wrapText="1"/>
      <protection/>
    </xf>
    <xf numFmtId="0" fontId="13" fillId="32" borderId="0">
      <alignment vertical="center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9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/>
    </xf>
    <xf numFmtId="0" fontId="6" fillId="34" borderId="0" xfId="63" applyFill="1" applyAlignment="1">
      <alignment vertical="center"/>
      <protection/>
    </xf>
    <xf numFmtId="0" fontId="6" fillId="34" borderId="0" xfId="63" applyFill="1" applyBorder="1" applyAlignment="1">
      <alignment vertical="center"/>
      <protection/>
    </xf>
    <xf numFmtId="0" fontId="7" fillId="34" borderId="0" xfId="63" applyFont="1" applyFill="1" applyAlignment="1">
      <alignment horizontal="center" vertical="center"/>
      <protection/>
    </xf>
    <xf numFmtId="0" fontId="57" fillId="35" borderId="10" xfId="0" applyFont="1" applyFill="1" applyBorder="1" applyAlignment="1">
      <alignment/>
    </xf>
    <xf numFmtId="0" fontId="57" fillId="35" borderId="11" xfId="0" applyFont="1" applyFill="1" applyBorder="1" applyAlignment="1">
      <alignment/>
    </xf>
    <xf numFmtId="0" fontId="57" fillId="35" borderId="11" xfId="0" applyFont="1" applyFill="1" applyBorder="1" applyAlignment="1">
      <alignment wrapText="1"/>
    </xf>
    <xf numFmtId="0" fontId="57" fillId="35" borderId="12" xfId="0" applyFont="1" applyFill="1" applyBorder="1" applyAlignment="1">
      <alignment horizontal="center" wrapText="1"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 wrapText="1"/>
    </xf>
    <xf numFmtId="0" fontId="57" fillId="0" borderId="13" xfId="0" applyFont="1" applyBorder="1" applyAlignment="1">
      <alignment/>
    </xf>
    <xf numFmtId="164" fontId="57" fillId="0" borderId="13" xfId="0" applyNumberFormat="1" applyFont="1" applyBorder="1" applyAlignment="1">
      <alignment/>
    </xf>
    <xf numFmtId="43" fontId="57" fillId="0" borderId="13" xfId="48" applyFont="1" applyBorder="1" applyAlignment="1">
      <alignment/>
    </xf>
    <xf numFmtId="43" fontId="57" fillId="0" borderId="13" xfId="0" applyNumberFormat="1" applyFont="1" applyBorder="1" applyAlignment="1">
      <alignment/>
    </xf>
    <xf numFmtId="4" fontId="57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14" fontId="57" fillId="0" borderId="13" xfId="0" applyNumberFormat="1" applyFont="1" applyBorder="1" applyAlignment="1">
      <alignment/>
    </xf>
    <xf numFmtId="43" fontId="57" fillId="0" borderId="13" xfId="0" applyNumberFormat="1" applyFont="1" applyBorder="1" applyAlignment="1">
      <alignment horizontal="right" wrapText="1"/>
    </xf>
    <xf numFmtId="0" fontId="59" fillId="0" borderId="13" xfId="0" applyFont="1" applyBorder="1" applyAlignment="1">
      <alignment/>
    </xf>
    <xf numFmtId="0" fontId="59" fillId="0" borderId="13" xfId="0" applyFont="1" applyBorder="1" applyAlignment="1">
      <alignment wrapText="1"/>
    </xf>
    <xf numFmtId="4" fontId="59" fillId="0" borderId="13" xfId="0" applyNumberFormat="1" applyFont="1" applyBorder="1" applyAlignment="1">
      <alignment/>
    </xf>
    <xf numFmtId="0" fontId="57" fillId="0" borderId="14" xfId="0" applyFont="1" applyBorder="1" applyAlignment="1">
      <alignment/>
    </xf>
    <xf numFmtId="164" fontId="57" fillId="0" borderId="13" xfId="0" applyNumberFormat="1" applyFont="1" applyBorder="1" applyAlignment="1">
      <alignment wrapText="1"/>
    </xf>
    <xf numFmtId="4" fontId="59" fillId="0" borderId="0" xfId="0" applyNumberFormat="1" applyFont="1" applyAlignment="1">
      <alignment horizontal="right" wrapText="1"/>
    </xf>
    <xf numFmtId="14" fontId="57" fillId="0" borderId="13" xfId="0" applyNumberFormat="1" applyFont="1" applyBorder="1" applyAlignment="1">
      <alignment wrapText="1"/>
    </xf>
    <xf numFmtId="0" fontId="57" fillId="0" borderId="0" xfId="0" applyFont="1" applyAlignment="1">
      <alignment/>
    </xf>
    <xf numFmtId="0" fontId="60" fillId="35" borderId="11" xfId="0" applyFont="1" applyFill="1" applyBorder="1" applyAlignment="1">
      <alignment wrapText="1"/>
    </xf>
    <xf numFmtId="43" fontId="57" fillId="0" borderId="13" xfId="48" applyFont="1" applyBorder="1" applyAlignment="1">
      <alignment horizontal="right"/>
    </xf>
    <xf numFmtId="4" fontId="57" fillId="0" borderId="13" xfId="0" applyNumberFormat="1" applyFont="1" applyBorder="1" applyAlignment="1">
      <alignment horizontal="right" wrapText="1"/>
    </xf>
    <xf numFmtId="0" fontId="57" fillId="0" borderId="13" xfId="0" applyFont="1" applyBorder="1" applyAlignment="1">
      <alignment horizontal="right" wrapText="1"/>
    </xf>
    <xf numFmtId="14" fontId="57" fillId="0" borderId="13" xfId="48" applyNumberFormat="1" applyFont="1" applyBorder="1" applyAlignment="1">
      <alignment horizontal="right"/>
    </xf>
    <xf numFmtId="14" fontId="59" fillId="0" borderId="13" xfId="0" applyNumberFormat="1" applyFont="1" applyBorder="1" applyAlignment="1">
      <alignment/>
    </xf>
    <xf numFmtId="4" fontId="59" fillId="0" borderId="13" xfId="0" applyNumberFormat="1" applyFont="1" applyBorder="1" applyAlignment="1">
      <alignment horizontal="right" wrapText="1"/>
    </xf>
    <xf numFmtId="0" fontId="53" fillId="0" borderId="0" xfId="0" applyFont="1" applyFill="1" applyBorder="1" applyAlignment="1">
      <alignment horizontal="left" wrapText="1"/>
    </xf>
    <xf numFmtId="0" fontId="57" fillId="35" borderId="15" xfId="0" applyFont="1" applyFill="1" applyBorder="1" applyAlignment="1">
      <alignment/>
    </xf>
    <xf numFmtId="0" fontId="57" fillId="35" borderId="13" xfId="0" applyFont="1" applyFill="1" applyBorder="1" applyAlignment="1">
      <alignment/>
    </xf>
    <xf numFmtId="164" fontId="57" fillId="35" borderId="13" xfId="0" applyNumberFormat="1" applyFont="1" applyFill="1" applyBorder="1" applyAlignment="1">
      <alignment/>
    </xf>
    <xf numFmtId="4" fontId="57" fillId="35" borderId="13" xfId="0" applyNumberFormat="1" applyFont="1" applyFill="1" applyBorder="1" applyAlignment="1">
      <alignment/>
    </xf>
    <xf numFmtId="0" fontId="57" fillId="35" borderId="16" xfId="0" applyFont="1" applyFill="1" applyBorder="1" applyAlignment="1">
      <alignment/>
    </xf>
    <xf numFmtId="0" fontId="14" fillId="34" borderId="0" xfId="63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35" borderId="13" xfId="0" applyFont="1" applyFill="1" applyBorder="1" applyAlignment="1">
      <alignment horizontal="center" wrapText="1"/>
    </xf>
    <xf numFmtId="43" fontId="62" fillId="35" borderId="13" xfId="48" applyFont="1" applyFill="1" applyBorder="1" applyAlignment="1">
      <alignment horizontal="center" wrapText="1"/>
    </xf>
    <xf numFmtId="0" fontId="20" fillId="34" borderId="0" xfId="63" applyFont="1" applyFill="1" applyAlignment="1">
      <alignment horizontal="right" wrapText="1"/>
      <protection/>
    </xf>
    <xf numFmtId="0" fontId="62" fillId="35" borderId="10" xfId="0" applyFont="1" applyFill="1" applyBorder="1" applyAlignment="1">
      <alignment horizontal="center" wrapText="1"/>
    </xf>
    <xf numFmtId="0" fontId="62" fillId="35" borderId="11" xfId="0" applyFont="1" applyFill="1" applyBorder="1" applyAlignment="1">
      <alignment horizontal="center" wrapText="1"/>
    </xf>
    <xf numFmtId="43" fontId="62" fillId="35" borderId="11" xfId="48" applyFont="1" applyFill="1" applyBorder="1" applyAlignment="1">
      <alignment horizontal="center" wrapText="1"/>
    </xf>
    <xf numFmtId="0" fontId="62" fillId="35" borderId="12" xfId="0" applyFont="1" applyFill="1" applyBorder="1" applyAlignment="1">
      <alignment horizontal="center" wrapText="1"/>
    </xf>
    <xf numFmtId="0" fontId="61" fillId="0" borderId="13" xfId="0" applyFont="1" applyBorder="1" applyAlignment="1">
      <alignment horizontal="left" wrapText="1"/>
    </xf>
    <xf numFmtId="0" fontId="62" fillId="0" borderId="0" xfId="0" applyFont="1" applyFill="1" applyBorder="1" applyAlignment="1">
      <alignment horizontal="center" wrapText="1"/>
    </xf>
    <xf numFmtId="14" fontId="61" fillId="0" borderId="14" xfId="0" applyNumberFormat="1" applyFont="1" applyBorder="1" applyAlignment="1">
      <alignment horizontal="right" wrapText="1"/>
    </xf>
    <xf numFmtId="0" fontId="61" fillId="0" borderId="14" xfId="0" applyFont="1" applyBorder="1" applyAlignment="1">
      <alignment horizontal="left" wrapText="1"/>
    </xf>
    <xf numFmtId="0" fontId="61" fillId="0" borderId="0" xfId="0" applyFont="1" applyAlignment="1">
      <alignment horizontal="right" wrapText="1"/>
    </xf>
    <xf numFmtId="0" fontId="61" fillId="0" borderId="17" xfId="0" applyFont="1" applyBorder="1" applyAlignment="1">
      <alignment horizontal="right"/>
    </xf>
    <xf numFmtId="0" fontId="61" fillId="0" borderId="18" xfId="0" applyFont="1" applyBorder="1" applyAlignment="1">
      <alignment horizontal="right"/>
    </xf>
    <xf numFmtId="0" fontId="61" fillId="0" borderId="19" xfId="0" applyFont="1" applyBorder="1" applyAlignment="1">
      <alignment horizontal="right"/>
    </xf>
    <xf numFmtId="0" fontId="61" fillId="0" borderId="13" xfId="0" applyFont="1" applyBorder="1" applyAlignment="1">
      <alignment horizontal="right"/>
    </xf>
    <xf numFmtId="0" fontId="61" fillId="0" borderId="14" xfId="0" applyFont="1" applyBorder="1" applyAlignment="1">
      <alignment horizontal="right"/>
    </xf>
    <xf numFmtId="0" fontId="61" fillId="35" borderId="20" xfId="0" applyFont="1" applyFill="1" applyBorder="1" applyAlignment="1">
      <alignment horizontal="right" wrapText="1"/>
    </xf>
    <xf numFmtId="0" fontId="61" fillId="0" borderId="21" xfId="0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61" fillId="0" borderId="22" xfId="0" applyFont="1" applyBorder="1" applyAlignment="1">
      <alignment horizontal="right"/>
    </xf>
    <xf numFmtId="0" fontId="61" fillId="0" borderId="0" xfId="0" applyFont="1" applyAlignment="1">
      <alignment horizontal="right"/>
    </xf>
    <xf numFmtId="4" fontId="61" fillId="0" borderId="14" xfId="0" applyNumberFormat="1" applyFont="1" applyBorder="1" applyAlignment="1">
      <alignment horizontal="right"/>
    </xf>
    <xf numFmtId="4" fontId="61" fillId="0" borderId="21" xfId="0" applyNumberFormat="1" applyFont="1" applyBorder="1" applyAlignment="1">
      <alignment horizontal="right"/>
    </xf>
    <xf numFmtId="4" fontId="61" fillId="0" borderId="22" xfId="0" applyNumberFormat="1" applyFont="1" applyBorder="1" applyAlignment="1">
      <alignment horizontal="right"/>
    </xf>
    <xf numFmtId="0" fontId="61" fillId="0" borderId="0" xfId="0" applyFont="1" applyAlignment="1">
      <alignment horizontal="left" wrapText="1"/>
    </xf>
    <xf numFmtId="0" fontId="61" fillId="0" borderId="21" xfId="0" applyFont="1" applyBorder="1" applyAlignment="1">
      <alignment horizontal="left" wrapText="1"/>
    </xf>
    <xf numFmtId="0" fontId="61" fillId="0" borderId="23" xfId="0" applyFont="1" applyBorder="1" applyAlignment="1">
      <alignment horizontal="left" wrapText="1"/>
    </xf>
    <xf numFmtId="0" fontId="61" fillId="35" borderId="2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4" fillId="0" borderId="24" xfId="0" applyFont="1" applyBorder="1" applyAlignment="1">
      <alignment horizontal="left" vertical="center" wrapText="1"/>
    </xf>
    <xf numFmtId="0" fontId="61" fillId="35" borderId="25" xfId="0" applyFont="1" applyFill="1" applyBorder="1" applyAlignment="1">
      <alignment horizontal="left" wrapText="1"/>
    </xf>
    <xf numFmtId="0" fontId="61" fillId="0" borderId="0" xfId="0" applyFont="1" applyAlignment="1">
      <alignment horizontal="left" vertical="center" wrapText="1"/>
    </xf>
    <xf numFmtId="43" fontId="61" fillId="0" borderId="0" xfId="48" applyFont="1" applyAlignment="1">
      <alignment horizontal="right"/>
    </xf>
    <xf numFmtId="14" fontId="61" fillId="0" borderId="14" xfId="0" applyNumberFormat="1" applyFont="1" applyBorder="1" applyAlignment="1">
      <alignment horizontal="right"/>
    </xf>
    <xf numFmtId="0" fontId="61" fillId="0" borderId="16" xfId="0" applyFont="1" applyBorder="1" applyAlignment="1">
      <alignment horizontal="right"/>
    </xf>
    <xf numFmtId="4" fontId="61" fillId="0" borderId="26" xfId="0" applyNumberFormat="1" applyFont="1" applyBorder="1" applyAlignment="1">
      <alignment horizontal="right" vertical="center" wrapText="1"/>
    </xf>
    <xf numFmtId="4" fontId="61" fillId="0" borderId="27" xfId="0" applyNumberFormat="1" applyFont="1" applyBorder="1" applyAlignment="1">
      <alignment horizontal="right"/>
    </xf>
    <xf numFmtId="4" fontId="61" fillId="0" borderId="0" xfId="0" applyNumberFormat="1" applyFont="1" applyBorder="1" applyAlignment="1">
      <alignment horizontal="right" vertical="center" wrapText="1"/>
    </xf>
    <xf numFmtId="4" fontId="61" fillId="0" borderId="0" xfId="0" applyNumberFormat="1" applyFont="1" applyBorder="1" applyAlignment="1">
      <alignment horizontal="right" wrapText="1"/>
    </xf>
    <xf numFmtId="4" fontId="61" fillId="0" borderId="28" xfId="0" applyNumberFormat="1" applyFont="1" applyBorder="1" applyAlignment="1">
      <alignment horizontal="right"/>
    </xf>
    <xf numFmtId="4" fontId="61" fillId="0" borderId="29" xfId="0" applyNumberFormat="1" applyFont="1" applyBorder="1" applyAlignment="1">
      <alignment horizontal="right" vertical="center" wrapText="1"/>
    </xf>
    <xf numFmtId="4" fontId="61" fillId="0" borderId="29" xfId="0" applyNumberFormat="1" applyFont="1" applyBorder="1" applyAlignment="1">
      <alignment horizontal="right" wrapText="1"/>
    </xf>
    <xf numFmtId="4" fontId="61" fillId="0" borderId="30" xfId="0" applyNumberFormat="1" applyFont="1" applyBorder="1" applyAlignment="1">
      <alignment horizontal="right"/>
    </xf>
    <xf numFmtId="14" fontId="61" fillId="0" borderId="13" xfId="0" applyNumberFormat="1" applyFont="1" applyBorder="1" applyAlignment="1">
      <alignment horizontal="right"/>
    </xf>
    <xf numFmtId="4" fontId="61" fillId="0" borderId="13" xfId="0" applyNumberFormat="1" applyFont="1" applyBorder="1" applyAlignment="1">
      <alignment horizontal="right"/>
    </xf>
    <xf numFmtId="4" fontId="61" fillId="0" borderId="13" xfId="0" applyNumberFormat="1" applyFont="1" applyBorder="1" applyAlignment="1">
      <alignment horizontal="right" wrapText="1"/>
    </xf>
    <xf numFmtId="4" fontId="61" fillId="0" borderId="14" xfId="0" applyNumberFormat="1" applyFont="1" applyBorder="1" applyAlignment="1">
      <alignment horizontal="right" wrapText="1"/>
    </xf>
    <xf numFmtId="14" fontId="61" fillId="0" borderId="26" xfId="0" applyNumberFormat="1" applyFont="1" applyBorder="1" applyAlignment="1">
      <alignment horizontal="right"/>
    </xf>
    <xf numFmtId="4" fontId="61" fillId="0" borderId="26" xfId="0" applyNumberFormat="1" applyFont="1" applyBorder="1" applyAlignment="1">
      <alignment horizontal="right"/>
    </xf>
    <xf numFmtId="14" fontId="61" fillId="0" borderId="0" xfId="0" applyNumberFormat="1" applyFont="1" applyBorder="1" applyAlignment="1">
      <alignment horizontal="right"/>
    </xf>
    <xf numFmtId="4" fontId="61" fillId="0" borderId="0" xfId="0" applyNumberFormat="1" applyFont="1" applyBorder="1" applyAlignment="1">
      <alignment horizontal="right"/>
    </xf>
    <xf numFmtId="14" fontId="61" fillId="0" borderId="29" xfId="0" applyNumberFormat="1" applyFont="1" applyBorder="1" applyAlignment="1">
      <alignment horizontal="right"/>
    </xf>
    <xf numFmtId="4" fontId="61" fillId="0" borderId="29" xfId="0" applyNumberFormat="1" applyFont="1" applyBorder="1" applyAlignment="1">
      <alignment horizontal="right"/>
    </xf>
    <xf numFmtId="14" fontId="61" fillId="0" borderId="21" xfId="0" applyNumberFormat="1" applyFont="1" applyBorder="1" applyAlignment="1">
      <alignment horizontal="right"/>
    </xf>
    <xf numFmtId="0" fontId="61" fillId="0" borderId="31" xfId="0" applyFont="1" applyBorder="1" applyAlignment="1">
      <alignment horizontal="right"/>
    </xf>
    <xf numFmtId="0" fontId="61" fillId="0" borderId="32" xfId="0" applyFont="1" applyBorder="1" applyAlignment="1">
      <alignment horizontal="right"/>
    </xf>
    <xf numFmtId="0" fontId="61" fillId="0" borderId="31" xfId="0" applyFont="1" applyBorder="1" applyAlignment="1">
      <alignment horizontal="right" vertical="center"/>
    </xf>
    <xf numFmtId="14" fontId="61" fillId="0" borderId="22" xfId="0" applyNumberFormat="1" applyFont="1" applyBorder="1" applyAlignment="1">
      <alignment horizontal="right"/>
    </xf>
    <xf numFmtId="164" fontId="61" fillId="35" borderId="20" xfId="0" applyNumberFormat="1" applyFont="1" applyFill="1" applyBorder="1" applyAlignment="1">
      <alignment horizontal="right" wrapText="1"/>
    </xf>
    <xf numFmtId="43" fontId="61" fillId="35" borderId="20" xfId="48" applyFont="1" applyFill="1" applyBorder="1" applyAlignment="1">
      <alignment horizontal="right"/>
    </xf>
    <xf numFmtId="0" fontId="61" fillId="35" borderId="20" xfId="0" applyFont="1" applyFill="1" applyBorder="1" applyAlignment="1">
      <alignment horizontal="right"/>
    </xf>
    <xf numFmtId="4" fontId="61" fillId="35" borderId="20" xfId="0" applyNumberFormat="1" applyFont="1" applyFill="1" applyBorder="1" applyAlignment="1">
      <alignment horizontal="right"/>
    </xf>
    <xf numFmtId="0" fontId="61" fillId="35" borderId="33" xfId="0" applyFont="1" applyFill="1" applyBorder="1" applyAlignment="1">
      <alignment horizontal="right"/>
    </xf>
    <xf numFmtId="43" fontId="63" fillId="0" borderId="0" xfId="48" applyFont="1" applyFill="1" applyBorder="1" applyAlignment="1">
      <alignment horizontal="right" wrapText="1"/>
    </xf>
    <xf numFmtId="0" fontId="63" fillId="0" borderId="0" xfId="0" applyFont="1" applyFill="1" applyBorder="1" applyAlignment="1">
      <alignment horizontal="right" wrapText="1"/>
    </xf>
    <xf numFmtId="43" fontId="62" fillId="0" borderId="0" xfId="48" applyFont="1" applyFill="1" applyBorder="1" applyAlignment="1">
      <alignment horizontal="right" wrapText="1"/>
    </xf>
    <xf numFmtId="0" fontId="62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right" wrapText="1"/>
    </xf>
    <xf numFmtId="0" fontId="61" fillId="0" borderId="21" xfId="0" applyFont="1" applyBorder="1" applyAlignment="1">
      <alignment horizontal="right" wrapText="1"/>
    </xf>
    <xf numFmtId="0" fontId="61" fillId="0" borderId="22" xfId="0" applyFont="1" applyBorder="1" applyAlignment="1">
      <alignment horizontal="right" wrapText="1"/>
    </xf>
    <xf numFmtId="14" fontId="61" fillId="0" borderId="21" xfId="0" applyNumberFormat="1" applyFont="1" applyBorder="1" applyAlignment="1">
      <alignment horizontal="right" wrapText="1"/>
    </xf>
    <xf numFmtId="14" fontId="61" fillId="0" borderId="22" xfId="0" applyNumberFormat="1" applyFont="1" applyBorder="1" applyAlignment="1">
      <alignment horizontal="right" wrapText="1"/>
    </xf>
    <xf numFmtId="4" fontId="61" fillId="0" borderId="22" xfId="0" applyNumberFormat="1" applyFont="1" applyBorder="1" applyAlignment="1">
      <alignment horizontal="right" wrapText="1"/>
    </xf>
    <xf numFmtId="4" fontId="61" fillId="0" borderId="21" xfId="0" applyNumberFormat="1" applyFont="1" applyBorder="1" applyAlignment="1">
      <alignment horizontal="right" wrapText="1"/>
    </xf>
    <xf numFmtId="4" fontId="61" fillId="0" borderId="17" xfId="0" applyNumberFormat="1" applyFont="1" applyBorder="1" applyAlignment="1">
      <alignment horizontal="right"/>
    </xf>
    <xf numFmtId="14" fontId="61" fillId="0" borderId="27" xfId="0" applyNumberFormat="1" applyFont="1" applyBorder="1" applyAlignment="1">
      <alignment horizontal="right"/>
    </xf>
    <xf numFmtId="4" fontId="61" fillId="0" borderId="18" xfId="0" applyNumberFormat="1" applyFont="1" applyBorder="1" applyAlignment="1">
      <alignment horizontal="right"/>
    </xf>
    <xf numFmtId="14" fontId="61" fillId="0" borderId="28" xfId="0" applyNumberFormat="1" applyFont="1" applyBorder="1" applyAlignment="1">
      <alignment horizontal="right"/>
    </xf>
    <xf numFmtId="4" fontId="61" fillId="0" borderId="19" xfId="0" applyNumberFormat="1" applyFont="1" applyBorder="1" applyAlignment="1">
      <alignment horizontal="right"/>
    </xf>
    <xf numFmtId="14" fontId="61" fillId="0" borderId="30" xfId="0" applyNumberFormat="1" applyFont="1" applyBorder="1" applyAlignment="1">
      <alignment horizontal="right"/>
    </xf>
    <xf numFmtId="0" fontId="64" fillId="0" borderId="15" xfId="0" applyFont="1" applyBorder="1" applyAlignment="1">
      <alignment horizontal="left" wrapText="1"/>
    </xf>
    <xf numFmtId="0" fontId="61" fillId="0" borderId="15" xfId="0" applyFont="1" applyBorder="1" applyAlignment="1">
      <alignment horizontal="left" wrapText="1"/>
    </xf>
    <xf numFmtId="0" fontId="62" fillId="35" borderId="15" xfId="0" applyFont="1" applyFill="1" applyBorder="1" applyAlignment="1">
      <alignment horizontal="center" wrapText="1"/>
    </xf>
    <xf numFmtId="0" fontId="62" fillId="35" borderId="16" xfId="0" applyFont="1" applyFill="1" applyBorder="1" applyAlignment="1">
      <alignment horizontal="center" wrapText="1"/>
    </xf>
    <xf numFmtId="0" fontId="64" fillId="0" borderId="15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wrapText="1"/>
    </xf>
    <xf numFmtId="14" fontId="61" fillId="0" borderId="14" xfId="0" applyNumberFormat="1" applyFont="1" applyBorder="1" applyAlignment="1">
      <alignment horizontal="right" vertical="center"/>
    </xf>
    <xf numFmtId="14" fontId="61" fillId="0" borderId="21" xfId="0" applyNumberFormat="1" applyFont="1" applyBorder="1" applyAlignment="1">
      <alignment horizontal="right" vertical="center"/>
    </xf>
    <xf numFmtId="14" fontId="61" fillId="0" borderId="22" xfId="0" applyNumberFormat="1" applyFont="1" applyBorder="1" applyAlignment="1">
      <alignment horizontal="right" vertical="center"/>
    </xf>
    <xf numFmtId="0" fontId="65" fillId="0" borderId="0" xfId="0" applyFont="1" applyAlignment="1">
      <alignment horizontal="left" wrapText="1"/>
    </xf>
    <xf numFmtId="0" fontId="20" fillId="34" borderId="0" xfId="63" applyFont="1" applyFill="1" applyAlignment="1">
      <alignment horizontal="left" vertical="center" wrapText="1"/>
      <protection/>
    </xf>
    <xf numFmtId="0" fontId="20" fillId="34" borderId="0" xfId="63" applyFont="1" applyFill="1" applyAlignment="1">
      <alignment horizontal="right" vertical="center" wrapText="1"/>
      <protection/>
    </xf>
    <xf numFmtId="43" fontId="20" fillId="34" borderId="0" xfId="48" applyFont="1" applyFill="1" applyAlignment="1">
      <alignment horizontal="right" vertical="center"/>
    </xf>
    <xf numFmtId="0" fontId="20" fillId="34" borderId="0" xfId="63" applyFont="1" applyFill="1" applyAlignment="1">
      <alignment horizontal="right" vertical="center"/>
      <protection/>
    </xf>
    <xf numFmtId="0" fontId="19" fillId="34" borderId="0" xfId="63" applyFont="1" applyFill="1" applyAlignment="1">
      <alignment horizontal="right"/>
      <protection/>
    </xf>
    <xf numFmtId="0" fontId="61" fillId="0" borderId="15" xfId="0" applyFont="1" applyFill="1" applyBorder="1" applyAlignment="1">
      <alignment horizontal="left" wrapText="1"/>
    </xf>
    <xf numFmtId="0" fontId="61" fillId="0" borderId="13" xfId="0" applyFont="1" applyFill="1" applyBorder="1" applyAlignment="1">
      <alignment horizontal="left" wrapText="1"/>
    </xf>
    <xf numFmtId="0" fontId="61" fillId="0" borderId="13" xfId="0" applyFont="1" applyFill="1" applyBorder="1" applyAlignment="1">
      <alignment horizontal="right"/>
    </xf>
    <xf numFmtId="14" fontId="61" fillId="0" borderId="13" xfId="0" applyNumberFormat="1" applyFont="1" applyFill="1" applyBorder="1" applyAlignment="1">
      <alignment horizontal="right"/>
    </xf>
    <xf numFmtId="4" fontId="61" fillId="0" borderId="13" xfId="0" applyNumberFormat="1" applyFont="1" applyFill="1" applyBorder="1" applyAlignment="1">
      <alignment horizontal="right"/>
    </xf>
    <xf numFmtId="4" fontId="61" fillId="0" borderId="13" xfId="0" applyNumberFormat="1" applyFont="1" applyFill="1" applyBorder="1" applyAlignment="1">
      <alignment horizontal="right" wrapText="1"/>
    </xf>
    <xf numFmtId="0" fontId="61" fillId="0" borderId="16" xfId="0" applyFont="1" applyFill="1" applyBorder="1" applyAlignment="1">
      <alignment horizontal="right"/>
    </xf>
    <xf numFmtId="14" fontId="61" fillId="0" borderId="23" xfId="0" applyNumberFormat="1" applyFont="1" applyBorder="1" applyAlignment="1">
      <alignment horizontal="right"/>
    </xf>
    <xf numFmtId="4" fontId="61" fillId="0" borderId="23" xfId="0" applyNumberFormat="1" applyFont="1" applyBorder="1" applyAlignment="1">
      <alignment horizontal="right"/>
    </xf>
    <xf numFmtId="0" fontId="61" fillId="0" borderId="32" xfId="0" applyFont="1" applyBorder="1" applyAlignment="1">
      <alignment horizontal="right" vertical="center"/>
    </xf>
    <xf numFmtId="0" fontId="61" fillId="0" borderId="34" xfId="0" applyFont="1" applyBorder="1" applyAlignment="1">
      <alignment horizontal="right" vertical="center"/>
    </xf>
    <xf numFmtId="0" fontId="61" fillId="0" borderId="32" xfId="0" applyFont="1" applyBorder="1" applyAlignment="1">
      <alignment horizontal="right" vertical="center" wrapText="1"/>
    </xf>
    <xf numFmtId="0" fontId="61" fillId="0" borderId="34" xfId="0" applyFont="1" applyBorder="1" applyAlignment="1">
      <alignment horizontal="right" vertical="center" wrapText="1"/>
    </xf>
    <xf numFmtId="0" fontId="61" fillId="0" borderId="31" xfId="0" applyFont="1" applyBorder="1" applyAlignment="1">
      <alignment horizontal="right" vertical="center" wrapText="1"/>
    </xf>
    <xf numFmtId="0" fontId="61" fillId="0" borderId="34" xfId="0" applyFont="1" applyBorder="1" applyAlignment="1">
      <alignment horizontal="right"/>
    </xf>
    <xf numFmtId="4" fontId="61" fillId="0" borderId="14" xfId="0" applyNumberFormat="1" applyFont="1" applyBorder="1" applyAlignment="1">
      <alignment horizontal="right" vertical="center"/>
    </xf>
    <xf numFmtId="4" fontId="61" fillId="0" borderId="21" xfId="0" applyNumberFormat="1" applyFont="1" applyBorder="1" applyAlignment="1">
      <alignment horizontal="right" vertical="center"/>
    </xf>
    <xf numFmtId="4" fontId="61" fillId="0" borderId="22" xfId="0" applyNumberFormat="1" applyFont="1" applyBorder="1" applyAlignment="1">
      <alignment horizontal="right" vertical="center"/>
    </xf>
    <xf numFmtId="0" fontId="7" fillId="34" borderId="0" xfId="63" applyFont="1" applyFill="1" applyAlignment="1">
      <alignment horizontal="center" vertical="center"/>
      <protection/>
    </xf>
    <xf numFmtId="0" fontId="56" fillId="0" borderId="0" xfId="0" applyFont="1" applyFill="1" applyBorder="1" applyAlignment="1">
      <alignment horizontal="center" wrapText="1"/>
    </xf>
    <xf numFmtId="0" fontId="8" fillId="34" borderId="0" xfId="63" applyFont="1" applyFill="1" applyBorder="1" applyAlignment="1">
      <alignment horizontal="center" vertical="center"/>
      <protection/>
    </xf>
    <xf numFmtId="0" fontId="8" fillId="34" borderId="0" xfId="63" applyFont="1" applyFill="1" applyAlignment="1">
      <alignment horizontal="center" vertical="center"/>
      <protection/>
    </xf>
    <xf numFmtId="0" fontId="55" fillId="0" borderId="0" xfId="0" applyFont="1" applyFill="1" applyBorder="1" applyAlignment="1">
      <alignment horizontal="center" wrapText="1"/>
    </xf>
    <xf numFmtId="0" fontId="61" fillId="0" borderId="14" xfId="0" applyFont="1" applyBorder="1" applyAlignment="1">
      <alignment horizontal="left" wrapText="1"/>
    </xf>
    <xf numFmtId="0" fontId="61" fillId="0" borderId="22" xfId="0" applyFont="1" applyBorder="1" applyAlignment="1">
      <alignment horizontal="left" wrapText="1"/>
    </xf>
    <xf numFmtId="0" fontId="61" fillId="0" borderId="24" xfId="0" applyFont="1" applyBorder="1" applyAlignment="1">
      <alignment horizontal="left" vertical="center" wrapText="1"/>
    </xf>
    <xf numFmtId="0" fontId="61" fillId="0" borderId="35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35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64" fillId="0" borderId="36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wrapText="1"/>
    </xf>
    <xf numFmtId="0" fontId="61" fillId="0" borderId="14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20" fillId="34" borderId="0" xfId="63" applyFont="1" applyFill="1" applyAlignment="1">
      <alignment horizontal="center" vertical="center"/>
      <protection/>
    </xf>
    <xf numFmtId="0" fontId="20" fillId="34" borderId="0" xfId="63" applyFont="1" applyFill="1" applyBorder="1" applyAlignment="1">
      <alignment horizontal="center" vertical="center"/>
      <protection/>
    </xf>
    <xf numFmtId="0" fontId="63" fillId="0" borderId="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right"/>
    </xf>
    <xf numFmtId="0" fontId="61" fillId="0" borderId="17" xfId="0" applyFont="1" applyBorder="1" applyAlignment="1">
      <alignment horizontal="left" wrapText="1"/>
    </xf>
    <xf numFmtId="0" fontId="61" fillId="0" borderId="18" xfId="0" applyFont="1" applyBorder="1" applyAlignment="1">
      <alignment horizontal="left" wrapText="1"/>
    </xf>
    <xf numFmtId="0" fontId="61" fillId="0" borderId="37" xfId="0" applyFont="1" applyBorder="1" applyAlignment="1">
      <alignment horizontal="left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257" xfId="60"/>
    <cellStyle name="Normal 268" xfId="61"/>
    <cellStyle name="Normal 271" xfId="62"/>
    <cellStyle name="Normal 3" xfId="63"/>
    <cellStyle name="Normal 4" xfId="64"/>
    <cellStyle name="Normal 4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c26e071c-ff69-4039-ac20-fa4183cd6426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c26e071c-ff69-4039-ac20-fa4183cd642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2057400</xdr:colOff>
      <xdr:row>0</xdr:row>
      <xdr:rowOff>28575</xdr:rowOff>
    </xdr:from>
    <xdr:to>
      <xdr:col>4</xdr:col>
      <xdr:colOff>561975</xdr:colOff>
      <xdr:row>7</xdr:row>
      <xdr:rowOff>0</xdr:rowOff>
    </xdr:to>
    <xdr:pic>
      <xdr:nvPicPr>
        <xdr:cNvPr id="1" name="2 Imagen" descr="cid:c26e071c-ff69-4039-ac20-fa4183cd64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962400" y="28575"/>
          <a:ext cx="22383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0</xdr:row>
      <xdr:rowOff>19050</xdr:rowOff>
    </xdr:from>
    <xdr:to>
      <xdr:col>5</xdr:col>
      <xdr:colOff>123825</xdr:colOff>
      <xdr:row>7</xdr:row>
      <xdr:rowOff>47625</xdr:rowOff>
    </xdr:to>
    <xdr:pic>
      <xdr:nvPicPr>
        <xdr:cNvPr id="1" name="2 Imagen" descr="cid:c26e071c-ff69-4039-ac20-fa4183cd64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10100" y="19050"/>
          <a:ext cx="2038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K59"/>
  <sheetViews>
    <sheetView zoomScale="90" zoomScaleNormal="90" zoomScalePageLayoutView="0" workbookViewId="0" topLeftCell="A46">
      <selection activeCell="E15" sqref="E15"/>
    </sheetView>
  </sheetViews>
  <sheetFormatPr defaultColWidth="11.421875" defaultRowHeight="15"/>
  <cols>
    <col min="1" max="1" width="0.71875" style="1" customWidth="1"/>
    <col min="2" max="2" width="27.8515625" style="1" customWidth="1"/>
    <col min="3" max="3" width="42.00390625" style="1" customWidth="1"/>
    <col min="4" max="4" width="14.00390625" style="1" customWidth="1"/>
    <col min="5" max="5" width="10.140625" style="1" customWidth="1"/>
    <col min="6" max="6" width="12.00390625" style="1" customWidth="1"/>
    <col min="7" max="7" width="10.00390625" style="1" customWidth="1"/>
    <col min="8" max="8" width="10.8515625" style="1" customWidth="1"/>
    <col min="9" max="9" width="11.00390625" style="1" customWidth="1"/>
    <col min="10" max="10" width="12.00390625" style="1" customWidth="1"/>
    <col min="11" max="16384" width="11.421875" style="1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2:11" ht="18" customHeight="1">
      <c r="B9" s="167" t="s">
        <v>107</v>
      </c>
      <c r="C9" s="167"/>
      <c r="D9" s="167"/>
      <c r="E9" s="167"/>
      <c r="F9" s="167"/>
      <c r="G9" s="167"/>
      <c r="H9" s="167"/>
      <c r="I9" s="167"/>
      <c r="J9" s="167"/>
      <c r="K9" s="9"/>
    </row>
    <row r="10" spans="3:11" ht="14.25" customHeight="1">
      <c r="C10" s="10"/>
      <c r="D10" s="10"/>
      <c r="E10" s="10"/>
      <c r="F10" s="10"/>
      <c r="G10" s="10"/>
      <c r="H10" s="8"/>
      <c r="I10" s="8"/>
      <c r="J10" s="8"/>
      <c r="K10" s="9"/>
    </row>
    <row r="11" spans="2:11" ht="21" customHeight="1">
      <c r="B11" s="170" t="s">
        <v>108</v>
      </c>
      <c r="C11" s="170"/>
      <c r="D11" s="170"/>
      <c r="E11" s="170"/>
      <c r="F11" s="170"/>
      <c r="G11" s="170"/>
      <c r="H11" s="170"/>
      <c r="I11" s="170"/>
      <c r="J11" s="170"/>
      <c r="K11" s="9"/>
    </row>
    <row r="12" spans="2:11" ht="26.25" customHeight="1">
      <c r="B12" s="169" t="s">
        <v>109</v>
      </c>
      <c r="C12" s="169"/>
      <c r="D12" s="169"/>
      <c r="E12" s="169"/>
      <c r="F12" s="169"/>
      <c r="G12" s="169"/>
      <c r="H12" s="169"/>
      <c r="I12" s="169"/>
      <c r="J12" s="169"/>
      <c r="K12" s="9"/>
    </row>
    <row r="13" ht="15" thickBot="1"/>
    <row r="14" spans="2:10" ht="60.75" customHeight="1">
      <c r="B14" s="11" t="s">
        <v>0</v>
      </c>
      <c r="C14" s="12" t="s">
        <v>1</v>
      </c>
      <c r="D14" s="33" t="s">
        <v>3</v>
      </c>
      <c r="E14" s="13" t="s">
        <v>2</v>
      </c>
      <c r="F14" s="13" t="s">
        <v>4</v>
      </c>
      <c r="G14" s="13" t="s">
        <v>5</v>
      </c>
      <c r="H14" s="13" t="s">
        <v>6</v>
      </c>
      <c r="I14" s="13" t="s">
        <v>7</v>
      </c>
      <c r="J14" s="14" t="s">
        <v>8</v>
      </c>
    </row>
    <row r="15" spans="2:10" ht="60" customHeight="1">
      <c r="B15" s="15" t="s">
        <v>10</v>
      </c>
      <c r="C15" s="16" t="s">
        <v>14</v>
      </c>
      <c r="D15" s="17" t="s">
        <v>9</v>
      </c>
      <c r="E15" s="18">
        <v>44318</v>
      </c>
      <c r="F15" s="19">
        <v>225000</v>
      </c>
      <c r="G15" s="18">
        <v>44349</v>
      </c>
      <c r="H15" s="20">
        <f>+F15</f>
        <v>225000</v>
      </c>
      <c r="I15" s="21">
        <f>+F15-H15</f>
        <v>0</v>
      </c>
      <c r="J15" s="17" t="s">
        <v>34</v>
      </c>
    </row>
    <row r="16" spans="2:10" ht="54.75" customHeight="1">
      <c r="B16" s="22" t="s">
        <v>11</v>
      </c>
      <c r="C16" s="16" t="s">
        <v>15</v>
      </c>
      <c r="D16" s="17" t="s">
        <v>12</v>
      </c>
      <c r="E16" s="23">
        <v>44307</v>
      </c>
      <c r="F16" s="19">
        <v>318870</v>
      </c>
      <c r="G16" s="18">
        <v>44337</v>
      </c>
      <c r="H16" s="24" t="s">
        <v>13</v>
      </c>
      <c r="I16" s="21">
        <v>0</v>
      </c>
      <c r="J16" s="17" t="s">
        <v>34</v>
      </c>
    </row>
    <row r="17" spans="2:10" ht="48">
      <c r="B17" s="17" t="s">
        <v>16</v>
      </c>
      <c r="C17" s="16" t="s">
        <v>18</v>
      </c>
      <c r="D17" s="17" t="s">
        <v>17</v>
      </c>
      <c r="E17" s="18">
        <v>44292</v>
      </c>
      <c r="F17" s="19">
        <v>119062</v>
      </c>
      <c r="G17" s="18">
        <v>44322</v>
      </c>
      <c r="H17" s="19">
        <v>119062</v>
      </c>
      <c r="I17" s="21">
        <v>0</v>
      </c>
      <c r="J17" s="17" t="s">
        <v>34</v>
      </c>
    </row>
    <row r="18" spans="2:10" ht="60">
      <c r="B18" s="25" t="s">
        <v>59</v>
      </c>
      <c r="C18" s="26" t="s">
        <v>63</v>
      </c>
      <c r="D18" s="17" t="s">
        <v>60</v>
      </c>
      <c r="E18" s="18">
        <v>44333</v>
      </c>
      <c r="F18" s="27">
        <v>94531.59</v>
      </c>
      <c r="G18" s="18">
        <v>44364</v>
      </c>
      <c r="H18" s="19">
        <v>94531.59</v>
      </c>
      <c r="I18" s="21">
        <v>0</v>
      </c>
      <c r="J18" s="17" t="s">
        <v>34</v>
      </c>
    </row>
    <row r="19" spans="2:10" ht="74.25" customHeight="1">
      <c r="B19" s="25" t="s">
        <v>62</v>
      </c>
      <c r="C19" s="16" t="s">
        <v>64</v>
      </c>
      <c r="D19" s="17" t="s">
        <v>61</v>
      </c>
      <c r="E19" s="18">
        <v>44359</v>
      </c>
      <c r="F19" s="27">
        <v>106200</v>
      </c>
      <c r="G19" s="18">
        <v>44389</v>
      </c>
      <c r="H19" s="34">
        <v>106200</v>
      </c>
      <c r="I19" s="21">
        <v>0</v>
      </c>
      <c r="J19" s="17" t="s">
        <v>34</v>
      </c>
    </row>
    <row r="20" spans="2:10" ht="48">
      <c r="B20" s="26" t="s">
        <v>65</v>
      </c>
      <c r="C20" s="26" t="s">
        <v>66</v>
      </c>
      <c r="D20" s="17" t="s">
        <v>67</v>
      </c>
      <c r="E20" s="18">
        <v>44344</v>
      </c>
      <c r="F20" s="27">
        <v>998908.29</v>
      </c>
      <c r="G20" s="18">
        <v>44375</v>
      </c>
      <c r="H20" s="19">
        <v>998908.29</v>
      </c>
      <c r="I20" s="21">
        <v>0</v>
      </c>
      <c r="J20" s="17" t="s">
        <v>34</v>
      </c>
    </row>
    <row r="21" spans="2:10" ht="63" customHeight="1">
      <c r="B21" s="25" t="s">
        <v>68</v>
      </c>
      <c r="C21" s="26" t="s">
        <v>69</v>
      </c>
      <c r="D21" s="25" t="s">
        <v>70</v>
      </c>
      <c r="E21" s="18" t="s">
        <v>71</v>
      </c>
      <c r="F21" s="27">
        <v>2049.98</v>
      </c>
      <c r="G21" s="18">
        <v>44408</v>
      </c>
      <c r="H21" s="27">
        <v>2049.98</v>
      </c>
      <c r="I21" s="21">
        <v>0</v>
      </c>
      <c r="J21" s="17" t="s">
        <v>34</v>
      </c>
    </row>
    <row r="22" spans="2:10" ht="72">
      <c r="B22" s="25" t="s">
        <v>35</v>
      </c>
      <c r="C22" s="26" t="s">
        <v>76</v>
      </c>
      <c r="D22" s="17" t="s">
        <v>72</v>
      </c>
      <c r="E22" s="18">
        <v>44317</v>
      </c>
      <c r="F22" s="27">
        <v>84005.45</v>
      </c>
      <c r="G22" s="18">
        <v>44348</v>
      </c>
      <c r="H22" s="27">
        <v>84005.45</v>
      </c>
      <c r="I22" s="21">
        <v>0</v>
      </c>
      <c r="J22" s="17" t="s">
        <v>34</v>
      </c>
    </row>
    <row r="23" spans="2:10" ht="36">
      <c r="B23" s="25" t="s">
        <v>73</v>
      </c>
      <c r="C23" s="26" t="s">
        <v>75</v>
      </c>
      <c r="D23" s="17" t="s">
        <v>74</v>
      </c>
      <c r="E23" s="18">
        <v>44263</v>
      </c>
      <c r="F23" s="27">
        <v>18172</v>
      </c>
      <c r="G23" s="18">
        <v>44294</v>
      </c>
      <c r="H23" s="27">
        <v>18172</v>
      </c>
      <c r="I23" s="21">
        <v>0</v>
      </c>
      <c r="J23" s="17" t="s">
        <v>34</v>
      </c>
    </row>
    <row r="24" spans="2:10" ht="39" customHeight="1">
      <c r="B24" s="26" t="s">
        <v>77</v>
      </c>
      <c r="C24" s="26" t="s">
        <v>78</v>
      </c>
      <c r="D24" s="17" t="s">
        <v>79</v>
      </c>
      <c r="E24" s="18">
        <v>44344</v>
      </c>
      <c r="F24" s="27">
        <v>1060073.09</v>
      </c>
      <c r="G24" s="18">
        <v>44375</v>
      </c>
      <c r="H24" s="27">
        <v>1060073.09</v>
      </c>
      <c r="I24" s="21">
        <v>0</v>
      </c>
      <c r="J24" s="28" t="s">
        <v>34</v>
      </c>
    </row>
    <row r="25" spans="2:10" ht="72">
      <c r="B25" s="25" t="s">
        <v>82</v>
      </c>
      <c r="C25" s="26" t="s">
        <v>80</v>
      </c>
      <c r="D25" s="17" t="s">
        <v>81</v>
      </c>
      <c r="E25" s="38">
        <v>44308</v>
      </c>
      <c r="F25" s="27">
        <v>746044.38</v>
      </c>
      <c r="G25" s="18">
        <v>44338</v>
      </c>
      <c r="H25" s="27">
        <v>746044.38</v>
      </c>
      <c r="I25" s="21">
        <v>0</v>
      </c>
      <c r="J25" s="17" t="s">
        <v>34</v>
      </c>
    </row>
    <row r="26" spans="2:10" ht="60">
      <c r="B26" s="25" t="s">
        <v>83</v>
      </c>
      <c r="C26" s="26" t="s">
        <v>144</v>
      </c>
      <c r="D26" s="17" t="s">
        <v>84</v>
      </c>
      <c r="E26" s="38">
        <v>44251</v>
      </c>
      <c r="F26" s="27">
        <v>8484931.15</v>
      </c>
      <c r="G26" s="18">
        <v>44371</v>
      </c>
      <c r="H26" s="27">
        <f>+F26-3384931.15</f>
        <v>5100000</v>
      </c>
      <c r="I26" s="21">
        <f>+F26-H26</f>
        <v>3384931.1500000004</v>
      </c>
      <c r="J26" s="17" t="s">
        <v>110</v>
      </c>
    </row>
    <row r="27" spans="2:10" ht="60">
      <c r="B27" s="25" t="s">
        <v>85</v>
      </c>
      <c r="C27" s="26" t="s">
        <v>145</v>
      </c>
      <c r="D27" s="17" t="s">
        <v>86</v>
      </c>
      <c r="E27" s="18">
        <v>44298</v>
      </c>
      <c r="F27" s="27">
        <v>3172199.91</v>
      </c>
      <c r="G27" s="18">
        <v>44328</v>
      </c>
      <c r="H27" s="27">
        <v>3172199.91</v>
      </c>
      <c r="I27" s="21">
        <v>0</v>
      </c>
      <c r="J27" s="17" t="s">
        <v>34</v>
      </c>
    </row>
    <row r="28" spans="2:10" ht="48">
      <c r="B28" s="25" t="s">
        <v>87</v>
      </c>
      <c r="C28" s="26" t="s">
        <v>146</v>
      </c>
      <c r="D28" s="17" t="s">
        <v>88</v>
      </c>
      <c r="E28" s="18">
        <v>44316</v>
      </c>
      <c r="F28" s="27">
        <v>245143.83</v>
      </c>
      <c r="G28" s="18">
        <v>44346</v>
      </c>
      <c r="H28" s="27">
        <v>245143.83</v>
      </c>
      <c r="I28" s="21">
        <v>0</v>
      </c>
      <c r="J28" s="17" t="s">
        <v>34</v>
      </c>
    </row>
    <row r="29" spans="2:10" ht="60">
      <c r="B29" s="25" t="s">
        <v>89</v>
      </c>
      <c r="C29" s="26" t="s">
        <v>147</v>
      </c>
      <c r="D29" s="16" t="s">
        <v>90</v>
      </c>
      <c r="E29" s="29" t="s">
        <v>91</v>
      </c>
      <c r="F29" s="39" t="s">
        <v>92</v>
      </c>
      <c r="G29" s="29" t="s">
        <v>111</v>
      </c>
      <c r="H29" s="39" t="s">
        <v>92</v>
      </c>
      <c r="I29" s="21">
        <v>0</v>
      </c>
      <c r="J29" s="17" t="s">
        <v>34</v>
      </c>
    </row>
    <row r="30" spans="2:10" ht="63" customHeight="1">
      <c r="B30" s="25" t="s">
        <v>93</v>
      </c>
      <c r="C30" s="26" t="s">
        <v>148</v>
      </c>
      <c r="D30" s="26" t="s">
        <v>94</v>
      </c>
      <c r="E30" s="29" t="s">
        <v>95</v>
      </c>
      <c r="F30" s="39">
        <v>1633978.99</v>
      </c>
      <c r="G30" s="29" t="s">
        <v>112</v>
      </c>
      <c r="H30" s="39" t="s">
        <v>96</v>
      </c>
      <c r="I30" s="21">
        <v>0</v>
      </c>
      <c r="J30" s="17" t="s">
        <v>34</v>
      </c>
    </row>
    <row r="31" spans="2:10" ht="60">
      <c r="B31" s="26" t="s">
        <v>97</v>
      </c>
      <c r="C31" s="26" t="s">
        <v>149</v>
      </c>
      <c r="D31" s="16" t="s">
        <v>98</v>
      </c>
      <c r="E31" s="29" t="s">
        <v>99</v>
      </c>
      <c r="F31" s="39" t="s">
        <v>100</v>
      </c>
      <c r="G31" s="29" t="s">
        <v>113</v>
      </c>
      <c r="H31" s="39" t="s">
        <v>100</v>
      </c>
      <c r="I31" s="21">
        <v>0</v>
      </c>
      <c r="J31" s="17" t="s">
        <v>34</v>
      </c>
    </row>
    <row r="32" spans="2:10" s="32" customFormat="1" ht="52.5" customHeight="1">
      <c r="B32" s="25" t="s">
        <v>150</v>
      </c>
      <c r="C32" s="26" t="s">
        <v>151</v>
      </c>
      <c r="D32" s="16" t="s">
        <v>152</v>
      </c>
      <c r="E32" s="29" t="s">
        <v>153</v>
      </c>
      <c r="F32" s="30" t="s">
        <v>154</v>
      </c>
      <c r="G32" s="29" t="s">
        <v>155</v>
      </c>
      <c r="H32" s="30" t="s">
        <v>154</v>
      </c>
      <c r="I32" s="21">
        <v>0</v>
      </c>
      <c r="J32" s="17" t="s">
        <v>34</v>
      </c>
    </row>
    <row r="33" spans="2:10" ht="82.5" customHeight="1">
      <c r="B33" s="17" t="s">
        <v>19</v>
      </c>
      <c r="C33" s="16" t="s">
        <v>32</v>
      </c>
      <c r="D33" s="16" t="s">
        <v>101</v>
      </c>
      <c r="E33" s="31" t="s">
        <v>114</v>
      </c>
      <c r="F33" s="35" t="s">
        <v>115</v>
      </c>
      <c r="G33" s="31" t="s">
        <v>116</v>
      </c>
      <c r="H33" s="35" t="s">
        <v>115</v>
      </c>
      <c r="I33" s="21">
        <v>0</v>
      </c>
      <c r="J33" s="17" t="s">
        <v>34</v>
      </c>
    </row>
    <row r="34" spans="2:10" ht="89.25" customHeight="1">
      <c r="B34" s="17" t="s">
        <v>19</v>
      </c>
      <c r="C34" s="16" t="s">
        <v>37</v>
      </c>
      <c r="D34" s="16" t="s">
        <v>102</v>
      </c>
      <c r="E34" s="31" t="s">
        <v>117</v>
      </c>
      <c r="F34" s="35" t="s">
        <v>118</v>
      </c>
      <c r="G34" s="31" t="s">
        <v>119</v>
      </c>
      <c r="H34" s="35" t="s">
        <v>118</v>
      </c>
      <c r="I34" s="21">
        <v>0</v>
      </c>
      <c r="J34" s="17" t="s">
        <v>34</v>
      </c>
    </row>
    <row r="35" spans="2:10" ht="144">
      <c r="B35" s="16" t="s">
        <v>20</v>
      </c>
      <c r="C35" s="16" t="s">
        <v>38</v>
      </c>
      <c r="D35" s="31" t="s">
        <v>120</v>
      </c>
      <c r="E35" s="31" t="s">
        <v>121</v>
      </c>
      <c r="F35" s="35" t="s">
        <v>122</v>
      </c>
      <c r="G35" s="31" t="s">
        <v>123</v>
      </c>
      <c r="H35" s="35" t="s">
        <v>122</v>
      </c>
      <c r="I35" s="21">
        <v>0</v>
      </c>
      <c r="J35" s="17" t="s">
        <v>34</v>
      </c>
    </row>
    <row r="36" spans="2:10" ht="56.25" customHeight="1">
      <c r="B36" s="17" t="s">
        <v>21</v>
      </c>
      <c r="C36" s="16" t="s">
        <v>40</v>
      </c>
      <c r="D36" s="23" t="s">
        <v>39</v>
      </c>
      <c r="E36" s="23">
        <v>44270</v>
      </c>
      <c r="F36" s="19">
        <v>16158.07</v>
      </c>
      <c r="G36" s="23">
        <v>44301</v>
      </c>
      <c r="H36" s="19">
        <v>16158.07</v>
      </c>
      <c r="I36" s="21">
        <v>0</v>
      </c>
      <c r="J36" s="17" t="s">
        <v>34</v>
      </c>
    </row>
    <row r="37" spans="2:10" ht="59.25" customHeight="1">
      <c r="B37" s="16" t="s">
        <v>22</v>
      </c>
      <c r="C37" s="16" t="s">
        <v>41</v>
      </c>
      <c r="D37" s="31" t="s">
        <v>55</v>
      </c>
      <c r="E37" s="16" t="s">
        <v>56</v>
      </c>
      <c r="F37" s="36" t="s">
        <v>57</v>
      </c>
      <c r="G37" s="16" t="s">
        <v>58</v>
      </c>
      <c r="H37" s="36" t="s">
        <v>57</v>
      </c>
      <c r="I37" s="21">
        <v>0</v>
      </c>
      <c r="J37" s="17" t="s">
        <v>34</v>
      </c>
    </row>
    <row r="38" spans="2:10" ht="79.5" customHeight="1">
      <c r="B38" s="16" t="s">
        <v>23</v>
      </c>
      <c r="C38" s="16" t="s">
        <v>42</v>
      </c>
      <c r="D38" s="23" t="s">
        <v>43</v>
      </c>
      <c r="E38" s="23">
        <v>44329</v>
      </c>
      <c r="F38" s="19">
        <v>35555.84</v>
      </c>
      <c r="G38" s="23">
        <v>44360</v>
      </c>
      <c r="H38" s="19">
        <v>35555.84</v>
      </c>
      <c r="I38" s="21">
        <v>0</v>
      </c>
      <c r="J38" s="17" t="s">
        <v>34</v>
      </c>
    </row>
    <row r="39" spans="2:10" ht="93" customHeight="1">
      <c r="B39" s="17" t="s">
        <v>24</v>
      </c>
      <c r="C39" s="16" t="s">
        <v>44</v>
      </c>
      <c r="D39" s="23" t="s">
        <v>45</v>
      </c>
      <c r="E39" s="23">
        <v>44305</v>
      </c>
      <c r="F39" s="19">
        <v>83515.68</v>
      </c>
      <c r="G39" s="23">
        <v>44335</v>
      </c>
      <c r="H39" s="19">
        <v>83515.68</v>
      </c>
      <c r="I39" s="21">
        <v>0</v>
      </c>
      <c r="J39" s="17" t="s">
        <v>34</v>
      </c>
    </row>
    <row r="40" spans="2:10" ht="70.5" customHeight="1">
      <c r="B40" s="17" t="s">
        <v>25</v>
      </c>
      <c r="C40" s="16" t="s">
        <v>46</v>
      </c>
      <c r="D40" s="23" t="s">
        <v>124</v>
      </c>
      <c r="E40" s="23">
        <v>44337</v>
      </c>
      <c r="F40" s="19">
        <v>85986.6</v>
      </c>
      <c r="G40" s="23">
        <v>44368</v>
      </c>
      <c r="H40" s="19">
        <v>85986.6</v>
      </c>
      <c r="I40" s="21">
        <v>0</v>
      </c>
      <c r="J40" s="17" t="s">
        <v>34</v>
      </c>
    </row>
    <row r="41" spans="2:10" ht="72.75" customHeight="1">
      <c r="B41" s="16" t="s">
        <v>22</v>
      </c>
      <c r="C41" s="16" t="s">
        <v>47</v>
      </c>
      <c r="D41" s="31" t="s">
        <v>126</v>
      </c>
      <c r="E41" s="31" t="s">
        <v>127</v>
      </c>
      <c r="F41" s="36" t="s">
        <v>125</v>
      </c>
      <c r="G41" s="31" t="s">
        <v>128</v>
      </c>
      <c r="H41" s="36" t="s">
        <v>125</v>
      </c>
      <c r="I41" s="21">
        <v>0</v>
      </c>
      <c r="J41" s="17" t="s">
        <v>34</v>
      </c>
    </row>
    <row r="42" spans="2:10" ht="84">
      <c r="B42" s="17" t="s">
        <v>26</v>
      </c>
      <c r="C42" s="16" t="s">
        <v>48</v>
      </c>
      <c r="D42" s="16" t="s">
        <v>130</v>
      </c>
      <c r="E42" s="16" t="s">
        <v>129</v>
      </c>
      <c r="F42" s="36" t="s">
        <v>131</v>
      </c>
      <c r="G42" s="16" t="s">
        <v>132</v>
      </c>
      <c r="H42" s="36" t="s">
        <v>131</v>
      </c>
      <c r="I42" s="21">
        <v>0</v>
      </c>
      <c r="J42" s="17" t="s">
        <v>34</v>
      </c>
    </row>
    <row r="43" spans="2:10" ht="60">
      <c r="B43" s="16" t="s">
        <v>22</v>
      </c>
      <c r="C43" s="16" t="s">
        <v>49</v>
      </c>
      <c r="D43" s="31" t="s">
        <v>133</v>
      </c>
      <c r="E43" s="16" t="s">
        <v>134</v>
      </c>
      <c r="F43" s="36" t="s">
        <v>135</v>
      </c>
      <c r="G43" s="16" t="s">
        <v>136</v>
      </c>
      <c r="H43" s="36" t="s">
        <v>135</v>
      </c>
      <c r="I43" s="21">
        <v>0</v>
      </c>
      <c r="J43" s="17" t="s">
        <v>34</v>
      </c>
    </row>
    <row r="44" spans="2:10" ht="72">
      <c r="B44" s="17" t="s">
        <v>27</v>
      </c>
      <c r="C44" s="16" t="s">
        <v>50</v>
      </c>
      <c r="D44" s="23" t="s">
        <v>137</v>
      </c>
      <c r="E44" s="23">
        <v>44211</v>
      </c>
      <c r="F44" s="19">
        <v>82116.2</v>
      </c>
      <c r="G44" s="23">
        <v>44242</v>
      </c>
      <c r="H44" s="19">
        <v>82116.2</v>
      </c>
      <c r="I44" s="21">
        <v>0</v>
      </c>
      <c r="J44" s="17" t="s">
        <v>34</v>
      </c>
    </row>
    <row r="45" spans="2:10" ht="84">
      <c r="B45" s="17" t="s">
        <v>28</v>
      </c>
      <c r="C45" s="16" t="s">
        <v>139</v>
      </c>
      <c r="D45" s="23" t="s">
        <v>138</v>
      </c>
      <c r="E45" s="18">
        <v>44320</v>
      </c>
      <c r="F45" s="21">
        <v>64918.08</v>
      </c>
      <c r="G45" s="23">
        <v>44351</v>
      </c>
      <c r="H45" s="21">
        <v>64918.08</v>
      </c>
      <c r="I45" s="21">
        <v>0</v>
      </c>
      <c r="J45" s="17" t="s">
        <v>34</v>
      </c>
    </row>
    <row r="46" spans="2:10" ht="60">
      <c r="B46" s="17" t="s">
        <v>29</v>
      </c>
      <c r="C46" s="16" t="s">
        <v>51</v>
      </c>
      <c r="D46" s="23" t="s">
        <v>140</v>
      </c>
      <c r="E46" s="18">
        <v>44355</v>
      </c>
      <c r="F46" s="34">
        <v>18585</v>
      </c>
      <c r="G46" s="37">
        <v>44385</v>
      </c>
      <c r="H46" s="34">
        <v>18585</v>
      </c>
      <c r="I46" s="21">
        <v>0</v>
      </c>
      <c r="J46" s="17" t="s">
        <v>34</v>
      </c>
    </row>
    <row r="47" spans="2:10" ht="60">
      <c r="B47" s="17" t="s">
        <v>30</v>
      </c>
      <c r="C47" s="16" t="s">
        <v>52</v>
      </c>
      <c r="D47" s="23" t="s">
        <v>143</v>
      </c>
      <c r="E47" s="18">
        <v>44326</v>
      </c>
      <c r="F47" s="21">
        <v>99946</v>
      </c>
      <c r="G47" s="23">
        <v>44357</v>
      </c>
      <c r="H47" s="17">
        <v>99946</v>
      </c>
      <c r="I47" s="21">
        <v>0</v>
      </c>
      <c r="J47" s="17" t="s">
        <v>34</v>
      </c>
    </row>
    <row r="48" spans="2:10" ht="84">
      <c r="B48" s="16" t="s">
        <v>23</v>
      </c>
      <c r="C48" s="16" t="s">
        <v>53</v>
      </c>
      <c r="D48" s="23" t="s">
        <v>142</v>
      </c>
      <c r="E48" s="18">
        <v>44361</v>
      </c>
      <c r="F48" s="21">
        <v>35568.31</v>
      </c>
      <c r="G48" s="23">
        <v>44391</v>
      </c>
      <c r="H48" s="17">
        <v>35568.31</v>
      </c>
      <c r="I48" s="21">
        <v>0</v>
      </c>
      <c r="J48" s="17" t="s">
        <v>34</v>
      </c>
    </row>
    <row r="49" spans="2:10" ht="60">
      <c r="B49" s="17" t="s">
        <v>31</v>
      </c>
      <c r="C49" s="16" t="s">
        <v>54</v>
      </c>
      <c r="D49" s="23" t="s">
        <v>141</v>
      </c>
      <c r="E49" s="18">
        <v>44333</v>
      </c>
      <c r="F49" s="19">
        <v>31270</v>
      </c>
      <c r="G49" s="23">
        <v>44364</v>
      </c>
      <c r="H49" s="19">
        <v>31270</v>
      </c>
      <c r="I49" s="21">
        <v>0</v>
      </c>
      <c r="J49" s="17" t="s">
        <v>34</v>
      </c>
    </row>
    <row r="50" spans="2:10" ht="14.25">
      <c r="B50" s="41"/>
      <c r="C50" s="42"/>
      <c r="D50" s="42"/>
      <c r="E50" s="43"/>
      <c r="F50" s="42"/>
      <c r="G50" s="42"/>
      <c r="H50" s="42"/>
      <c r="I50" s="44"/>
      <c r="J50" s="45"/>
    </row>
    <row r="51" spans="2:10" ht="14.25">
      <c r="B51" s="32"/>
      <c r="C51" s="32"/>
      <c r="D51" s="32"/>
      <c r="E51" s="32"/>
      <c r="F51" s="32"/>
      <c r="G51" s="32"/>
      <c r="H51" s="32"/>
      <c r="I51" s="32"/>
      <c r="J51" s="32"/>
    </row>
    <row r="56" spans="3:4" ht="15.75">
      <c r="C56" s="171"/>
      <c r="D56" s="171"/>
    </row>
    <row r="57" spans="3:5" ht="15.75">
      <c r="C57" s="7" t="s">
        <v>103</v>
      </c>
      <c r="D57" s="7"/>
      <c r="E57" s="2" t="s">
        <v>104</v>
      </c>
    </row>
    <row r="58" spans="3:5" ht="18.75" customHeight="1">
      <c r="C58" s="40" t="s">
        <v>156</v>
      </c>
      <c r="D58" s="5"/>
      <c r="E58" s="3" t="s">
        <v>105</v>
      </c>
    </row>
    <row r="59" spans="2:5" ht="18.75">
      <c r="B59" s="168" t="s">
        <v>157</v>
      </c>
      <c r="C59" s="168"/>
      <c r="D59" s="6"/>
      <c r="E59" s="4" t="s">
        <v>106</v>
      </c>
    </row>
  </sheetData>
  <sheetProtection/>
  <mergeCells count="5">
    <mergeCell ref="B9:J9"/>
    <mergeCell ref="B59:C59"/>
    <mergeCell ref="B12:J12"/>
    <mergeCell ref="B11:J11"/>
    <mergeCell ref="C56:D56"/>
  </mergeCells>
  <printOptions/>
  <pageMargins left="0.07874015748031496" right="0.07874015748031496" top="0.07874015748031496" bottom="0.07874015748031496" header="0.31496062992125984" footer="0.31496062992125984"/>
  <pageSetup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K152"/>
  <sheetViews>
    <sheetView tabSelected="1" view="pageBreakPreview" zoomScale="80" zoomScaleNormal="90" zoomScaleSheetLayoutView="80" zoomScalePageLayoutView="0" workbookViewId="0" topLeftCell="A111">
      <selection activeCell="C94" sqref="C94:C95"/>
    </sheetView>
  </sheetViews>
  <sheetFormatPr defaultColWidth="11.421875" defaultRowHeight="15"/>
  <cols>
    <col min="1" max="1" width="2.421875" style="47" customWidth="1"/>
    <col min="2" max="2" width="25.00390625" style="75" customWidth="1"/>
    <col min="3" max="3" width="34.28125" style="75" customWidth="1"/>
    <col min="4" max="4" width="20.28125" style="61" bestFit="1" customWidth="1"/>
    <col min="5" max="5" width="15.8515625" style="61" bestFit="1" customWidth="1"/>
    <col min="6" max="6" width="14.28125" style="84" bestFit="1" customWidth="1"/>
    <col min="7" max="7" width="13.421875" style="71" bestFit="1" customWidth="1"/>
    <col min="8" max="8" width="16.421875" style="71" bestFit="1" customWidth="1"/>
    <col min="9" max="9" width="14.140625" style="71" bestFit="1" customWidth="1"/>
    <col min="10" max="10" width="12.8515625" style="71" customWidth="1"/>
    <col min="11" max="16384" width="11.421875" style="4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11" ht="15.75">
      <c r="B9" s="188" t="s">
        <v>107</v>
      </c>
      <c r="C9" s="188"/>
      <c r="D9" s="188"/>
      <c r="E9" s="188"/>
      <c r="F9" s="188"/>
      <c r="G9" s="188"/>
      <c r="H9" s="188"/>
      <c r="I9" s="188"/>
      <c r="J9" s="188"/>
      <c r="K9" s="46"/>
    </row>
    <row r="10" spans="2:11" ht="15.75">
      <c r="B10" s="143"/>
      <c r="C10" s="144"/>
      <c r="D10" s="52"/>
      <c r="E10" s="145"/>
      <c r="F10" s="146"/>
      <c r="G10" s="147"/>
      <c r="H10" s="148"/>
      <c r="I10" s="148"/>
      <c r="J10" s="148"/>
      <c r="K10" s="46"/>
    </row>
    <row r="11" spans="2:11" ht="15.75">
      <c r="B11" s="188" t="s">
        <v>108</v>
      </c>
      <c r="C11" s="188"/>
      <c r="D11" s="188"/>
      <c r="E11" s="188"/>
      <c r="F11" s="188"/>
      <c r="G11" s="188"/>
      <c r="H11" s="188"/>
      <c r="I11" s="188"/>
      <c r="J11" s="188"/>
      <c r="K11" s="46"/>
    </row>
    <row r="12" spans="2:11" ht="15.75">
      <c r="B12" s="189" t="s">
        <v>186</v>
      </c>
      <c r="C12" s="189"/>
      <c r="D12" s="189"/>
      <c r="E12" s="189"/>
      <c r="F12" s="189"/>
      <c r="G12" s="189"/>
      <c r="H12" s="189"/>
      <c r="I12" s="189"/>
      <c r="J12" s="189"/>
      <c r="K12" s="46"/>
    </row>
    <row r="13" ht="5.25" customHeight="1" thickBot="1"/>
    <row r="14" spans="2:10" s="48" customFormat="1" ht="51">
      <c r="B14" s="53" t="s">
        <v>0</v>
      </c>
      <c r="C14" s="54" t="s">
        <v>1</v>
      </c>
      <c r="D14" s="54" t="s">
        <v>3</v>
      </c>
      <c r="E14" s="54" t="s">
        <v>2</v>
      </c>
      <c r="F14" s="55" t="s">
        <v>4</v>
      </c>
      <c r="G14" s="54" t="s">
        <v>5</v>
      </c>
      <c r="H14" s="54" t="s">
        <v>6</v>
      </c>
      <c r="I14" s="54" t="s">
        <v>7</v>
      </c>
      <c r="J14" s="56" t="s">
        <v>8</v>
      </c>
    </row>
    <row r="15" spans="2:10" ht="93.75" customHeight="1">
      <c r="B15" s="133" t="s">
        <v>188</v>
      </c>
      <c r="C15" s="57" t="s">
        <v>190</v>
      </c>
      <c r="D15" s="59" t="s">
        <v>187</v>
      </c>
      <c r="E15" s="85">
        <v>44608</v>
      </c>
      <c r="F15" s="102">
        <v>3371.88</v>
      </c>
      <c r="G15" s="85">
        <v>44636</v>
      </c>
      <c r="H15" s="72">
        <f>+F15</f>
        <v>3371.88</v>
      </c>
      <c r="I15" s="72">
        <v>0</v>
      </c>
      <c r="J15" s="86" t="s">
        <v>34</v>
      </c>
    </row>
    <row r="16" spans="2:10" ht="12.75" customHeight="1">
      <c r="B16" s="176" t="s">
        <v>189</v>
      </c>
      <c r="C16" s="185" t="s">
        <v>242</v>
      </c>
      <c r="D16" s="62" t="s">
        <v>185</v>
      </c>
      <c r="E16" s="140">
        <v>44611</v>
      </c>
      <c r="F16" s="87">
        <v>2999996.6</v>
      </c>
      <c r="G16" s="140">
        <v>44639</v>
      </c>
      <c r="H16" s="98">
        <f aca="true" t="shared" si="0" ref="H16:H80">+F16</f>
        <v>2999996.6</v>
      </c>
      <c r="I16" s="88">
        <v>0</v>
      </c>
      <c r="J16" s="158" t="s">
        <v>34</v>
      </c>
    </row>
    <row r="17" spans="2:10" ht="12.75">
      <c r="B17" s="183"/>
      <c r="C17" s="186"/>
      <c r="D17" s="63" t="s">
        <v>191</v>
      </c>
      <c r="E17" s="141">
        <v>44611</v>
      </c>
      <c r="F17" s="89">
        <v>2999996.6</v>
      </c>
      <c r="G17" s="141">
        <v>44639</v>
      </c>
      <c r="H17" s="126">
        <f t="shared" si="0"/>
        <v>2999996.6</v>
      </c>
      <c r="I17" s="91">
        <v>0</v>
      </c>
      <c r="J17" s="159" t="s">
        <v>34</v>
      </c>
    </row>
    <row r="18" spans="2:10" ht="12.75">
      <c r="B18" s="183"/>
      <c r="C18" s="186"/>
      <c r="D18" s="63" t="s">
        <v>192</v>
      </c>
      <c r="E18" s="141">
        <v>44611</v>
      </c>
      <c r="F18" s="89">
        <v>2999996.6</v>
      </c>
      <c r="G18" s="141">
        <v>44639</v>
      </c>
      <c r="H18" s="126">
        <f t="shared" si="0"/>
        <v>2999996.6</v>
      </c>
      <c r="I18" s="91">
        <v>0</v>
      </c>
      <c r="J18" s="159" t="s">
        <v>34</v>
      </c>
    </row>
    <row r="19" spans="2:10" ht="12.75">
      <c r="B19" s="183"/>
      <c r="C19" s="186"/>
      <c r="D19" s="63" t="s">
        <v>193</v>
      </c>
      <c r="E19" s="141">
        <v>44611</v>
      </c>
      <c r="F19" s="89">
        <v>2999996.6</v>
      </c>
      <c r="G19" s="141">
        <v>44639</v>
      </c>
      <c r="H19" s="126">
        <f t="shared" si="0"/>
        <v>2999996.6</v>
      </c>
      <c r="I19" s="91">
        <v>0</v>
      </c>
      <c r="J19" s="159" t="s">
        <v>34</v>
      </c>
    </row>
    <row r="20" spans="2:10" ht="12" customHeight="1">
      <c r="B20" s="183"/>
      <c r="C20" s="186"/>
      <c r="D20" s="63" t="s">
        <v>194</v>
      </c>
      <c r="E20" s="141">
        <v>44611</v>
      </c>
      <c r="F20" s="89">
        <v>2999996.6</v>
      </c>
      <c r="G20" s="141">
        <v>44639</v>
      </c>
      <c r="H20" s="126">
        <f t="shared" si="0"/>
        <v>2999996.6</v>
      </c>
      <c r="I20" s="91">
        <v>0</v>
      </c>
      <c r="J20" s="159" t="s">
        <v>34</v>
      </c>
    </row>
    <row r="21" spans="2:10" ht="12" customHeight="1">
      <c r="B21" s="183"/>
      <c r="C21" s="186"/>
      <c r="D21" s="63" t="s">
        <v>195</v>
      </c>
      <c r="E21" s="141">
        <v>44611</v>
      </c>
      <c r="F21" s="89">
        <v>2999996.6</v>
      </c>
      <c r="G21" s="141">
        <v>44639</v>
      </c>
      <c r="H21" s="126">
        <f t="shared" si="0"/>
        <v>2999996.6</v>
      </c>
      <c r="I21" s="91">
        <v>0</v>
      </c>
      <c r="J21" s="159" t="s">
        <v>34</v>
      </c>
    </row>
    <row r="22" spans="2:10" ht="12" customHeight="1">
      <c r="B22" s="183"/>
      <c r="C22" s="186"/>
      <c r="D22" s="63" t="s">
        <v>196</v>
      </c>
      <c r="E22" s="141">
        <v>44611</v>
      </c>
      <c r="F22" s="89">
        <v>2999996.6</v>
      </c>
      <c r="G22" s="141">
        <v>44639</v>
      </c>
      <c r="H22" s="126">
        <f t="shared" si="0"/>
        <v>2999996.6</v>
      </c>
      <c r="I22" s="91">
        <v>0</v>
      </c>
      <c r="J22" s="159" t="s">
        <v>34</v>
      </c>
    </row>
    <row r="23" spans="2:10" ht="12" customHeight="1">
      <c r="B23" s="183"/>
      <c r="C23" s="186"/>
      <c r="D23" s="63" t="s">
        <v>197</v>
      </c>
      <c r="E23" s="141">
        <v>44611</v>
      </c>
      <c r="F23" s="89">
        <v>2999996.6</v>
      </c>
      <c r="G23" s="141">
        <v>44639</v>
      </c>
      <c r="H23" s="126">
        <f t="shared" si="0"/>
        <v>2999996.6</v>
      </c>
      <c r="I23" s="91">
        <v>0</v>
      </c>
      <c r="J23" s="159" t="s">
        <v>34</v>
      </c>
    </row>
    <row r="24" spans="2:10" ht="12" customHeight="1">
      <c r="B24" s="183"/>
      <c r="C24" s="186"/>
      <c r="D24" s="63" t="s">
        <v>198</v>
      </c>
      <c r="E24" s="141">
        <v>44611</v>
      </c>
      <c r="F24" s="89">
        <v>2999996.6</v>
      </c>
      <c r="G24" s="141">
        <v>44639</v>
      </c>
      <c r="H24" s="126">
        <f t="shared" si="0"/>
        <v>2999996.6</v>
      </c>
      <c r="I24" s="91">
        <v>0</v>
      </c>
      <c r="J24" s="159" t="s">
        <v>34</v>
      </c>
    </row>
    <row r="25" spans="2:10" ht="12" customHeight="1">
      <c r="B25" s="183"/>
      <c r="C25" s="186"/>
      <c r="D25" s="63" t="s">
        <v>199</v>
      </c>
      <c r="E25" s="141">
        <v>44611</v>
      </c>
      <c r="F25" s="89">
        <v>2999996.6</v>
      </c>
      <c r="G25" s="141">
        <v>44639</v>
      </c>
      <c r="H25" s="126">
        <f t="shared" si="0"/>
        <v>2999996.6</v>
      </c>
      <c r="I25" s="91">
        <v>0</v>
      </c>
      <c r="J25" s="159" t="s">
        <v>34</v>
      </c>
    </row>
    <row r="26" spans="2:10" ht="12" customHeight="1">
      <c r="B26" s="183"/>
      <c r="C26" s="186"/>
      <c r="D26" s="63" t="s">
        <v>200</v>
      </c>
      <c r="E26" s="141">
        <v>44611</v>
      </c>
      <c r="F26" s="89">
        <v>2999996.6</v>
      </c>
      <c r="G26" s="141">
        <v>44639</v>
      </c>
      <c r="H26" s="126">
        <f t="shared" si="0"/>
        <v>2999996.6</v>
      </c>
      <c r="I26" s="91">
        <v>0</v>
      </c>
      <c r="J26" s="159" t="s">
        <v>34</v>
      </c>
    </row>
    <row r="27" spans="2:10" ht="12" customHeight="1">
      <c r="B27" s="183"/>
      <c r="C27" s="186"/>
      <c r="D27" s="63" t="s">
        <v>201</v>
      </c>
      <c r="E27" s="141">
        <v>44611</v>
      </c>
      <c r="F27" s="89">
        <v>2999996.6</v>
      </c>
      <c r="G27" s="141">
        <v>44639</v>
      </c>
      <c r="H27" s="126">
        <f t="shared" si="0"/>
        <v>2999996.6</v>
      </c>
      <c r="I27" s="91">
        <v>0</v>
      </c>
      <c r="J27" s="159" t="s">
        <v>34</v>
      </c>
    </row>
    <row r="28" spans="2:10" ht="12" customHeight="1">
      <c r="B28" s="183"/>
      <c r="C28" s="186"/>
      <c r="D28" s="63" t="s">
        <v>202</v>
      </c>
      <c r="E28" s="141">
        <v>44611</v>
      </c>
      <c r="F28" s="89">
        <v>2999996.6</v>
      </c>
      <c r="G28" s="141">
        <v>44639</v>
      </c>
      <c r="H28" s="126">
        <f t="shared" si="0"/>
        <v>2999996.6</v>
      </c>
      <c r="I28" s="91">
        <v>0</v>
      </c>
      <c r="J28" s="159" t="s">
        <v>34</v>
      </c>
    </row>
    <row r="29" spans="2:10" ht="12" customHeight="1">
      <c r="B29" s="183"/>
      <c r="C29" s="186"/>
      <c r="D29" s="63" t="s">
        <v>203</v>
      </c>
      <c r="E29" s="141">
        <v>44611</v>
      </c>
      <c r="F29" s="89">
        <v>2999996.6</v>
      </c>
      <c r="G29" s="141">
        <v>44639</v>
      </c>
      <c r="H29" s="126">
        <f t="shared" si="0"/>
        <v>2999996.6</v>
      </c>
      <c r="I29" s="91">
        <v>0</v>
      </c>
      <c r="J29" s="159" t="s">
        <v>34</v>
      </c>
    </row>
    <row r="30" spans="2:10" ht="12" customHeight="1">
      <c r="B30" s="183"/>
      <c r="C30" s="186"/>
      <c r="D30" s="63" t="s">
        <v>204</v>
      </c>
      <c r="E30" s="141">
        <v>44611</v>
      </c>
      <c r="F30" s="89">
        <v>2999996.6</v>
      </c>
      <c r="G30" s="141">
        <v>44639</v>
      </c>
      <c r="H30" s="126">
        <f t="shared" si="0"/>
        <v>2999996.6</v>
      </c>
      <c r="I30" s="91">
        <v>0</v>
      </c>
      <c r="J30" s="159" t="s">
        <v>34</v>
      </c>
    </row>
    <row r="31" spans="2:10" ht="12" customHeight="1">
      <c r="B31" s="183"/>
      <c r="C31" s="186"/>
      <c r="D31" s="63" t="s">
        <v>205</v>
      </c>
      <c r="E31" s="141">
        <v>44611</v>
      </c>
      <c r="F31" s="89">
        <v>2999996.6</v>
      </c>
      <c r="G31" s="141">
        <v>44639</v>
      </c>
      <c r="H31" s="126">
        <f t="shared" si="0"/>
        <v>2999996.6</v>
      </c>
      <c r="I31" s="91">
        <v>0</v>
      </c>
      <c r="J31" s="159" t="s">
        <v>34</v>
      </c>
    </row>
    <row r="32" spans="2:10" ht="12" customHeight="1">
      <c r="B32" s="183"/>
      <c r="C32" s="186"/>
      <c r="D32" s="63" t="s">
        <v>206</v>
      </c>
      <c r="E32" s="141">
        <v>44611</v>
      </c>
      <c r="F32" s="89">
        <v>2999996.6</v>
      </c>
      <c r="G32" s="141">
        <v>44639</v>
      </c>
      <c r="H32" s="126">
        <f t="shared" si="0"/>
        <v>2999996.6</v>
      </c>
      <c r="I32" s="91">
        <v>0</v>
      </c>
      <c r="J32" s="159" t="s">
        <v>34</v>
      </c>
    </row>
    <row r="33" spans="2:10" ht="12" customHeight="1">
      <c r="B33" s="183"/>
      <c r="C33" s="186"/>
      <c r="D33" s="63" t="s">
        <v>207</v>
      </c>
      <c r="E33" s="141">
        <v>44611</v>
      </c>
      <c r="F33" s="89">
        <v>2999996.6</v>
      </c>
      <c r="G33" s="141">
        <v>44639</v>
      </c>
      <c r="H33" s="126">
        <f t="shared" si="0"/>
        <v>2999996.6</v>
      </c>
      <c r="I33" s="91">
        <v>0</v>
      </c>
      <c r="J33" s="159" t="s">
        <v>34</v>
      </c>
    </row>
    <row r="34" spans="2:10" ht="12" customHeight="1">
      <c r="B34" s="183"/>
      <c r="C34" s="186"/>
      <c r="D34" s="63" t="s">
        <v>208</v>
      </c>
      <c r="E34" s="141">
        <v>44611</v>
      </c>
      <c r="F34" s="89">
        <v>2999996.6</v>
      </c>
      <c r="G34" s="141">
        <v>44639</v>
      </c>
      <c r="H34" s="126">
        <f t="shared" si="0"/>
        <v>2999996.6</v>
      </c>
      <c r="I34" s="91">
        <v>0</v>
      </c>
      <c r="J34" s="159" t="s">
        <v>34</v>
      </c>
    </row>
    <row r="35" spans="2:10" ht="12" customHeight="1">
      <c r="B35" s="183"/>
      <c r="C35" s="186"/>
      <c r="D35" s="63" t="s">
        <v>209</v>
      </c>
      <c r="E35" s="141">
        <v>44611</v>
      </c>
      <c r="F35" s="89">
        <v>2999996.6</v>
      </c>
      <c r="G35" s="141">
        <v>44639</v>
      </c>
      <c r="H35" s="126">
        <f t="shared" si="0"/>
        <v>2999996.6</v>
      </c>
      <c r="I35" s="91">
        <v>0</v>
      </c>
      <c r="J35" s="159" t="s">
        <v>34</v>
      </c>
    </row>
    <row r="36" spans="2:10" ht="12" customHeight="1">
      <c r="B36" s="183"/>
      <c r="C36" s="186"/>
      <c r="D36" s="63" t="s">
        <v>178</v>
      </c>
      <c r="E36" s="141">
        <v>44611</v>
      </c>
      <c r="F36" s="89">
        <v>2999996.6</v>
      </c>
      <c r="G36" s="141">
        <v>44639</v>
      </c>
      <c r="H36" s="126">
        <f t="shared" si="0"/>
        <v>2999996.6</v>
      </c>
      <c r="I36" s="91">
        <v>0</v>
      </c>
      <c r="J36" s="159" t="s">
        <v>34</v>
      </c>
    </row>
    <row r="37" spans="2:10" ht="12" customHeight="1">
      <c r="B37" s="183"/>
      <c r="C37" s="186"/>
      <c r="D37" s="63" t="s">
        <v>210</v>
      </c>
      <c r="E37" s="141">
        <v>44611</v>
      </c>
      <c r="F37" s="89">
        <v>2999996.6</v>
      </c>
      <c r="G37" s="141">
        <v>44639</v>
      </c>
      <c r="H37" s="126">
        <f t="shared" si="0"/>
        <v>2999996.6</v>
      </c>
      <c r="I37" s="91">
        <v>0</v>
      </c>
      <c r="J37" s="159" t="s">
        <v>34</v>
      </c>
    </row>
    <row r="38" spans="2:10" ht="12" customHeight="1">
      <c r="B38" s="183"/>
      <c r="C38" s="186"/>
      <c r="D38" s="63" t="s">
        <v>211</v>
      </c>
      <c r="E38" s="141">
        <v>44611</v>
      </c>
      <c r="F38" s="89">
        <v>2999996.6</v>
      </c>
      <c r="G38" s="141">
        <v>44639</v>
      </c>
      <c r="H38" s="126">
        <f t="shared" si="0"/>
        <v>2999996.6</v>
      </c>
      <c r="I38" s="91">
        <v>0</v>
      </c>
      <c r="J38" s="159" t="s">
        <v>34</v>
      </c>
    </row>
    <row r="39" spans="2:10" ht="12" customHeight="1">
      <c r="B39" s="183"/>
      <c r="C39" s="186"/>
      <c r="D39" s="63" t="s">
        <v>212</v>
      </c>
      <c r="E39" s="141">
        <v>44611</v>
      </c>
      <c r="F39" s="89">
        <v>2999996.6</v>
      </c>
      <c r="G39" s="141">
        <v>44639</v>
      </c>
      <c r="H39" s="126">
        <f t="shared" si="0"/>
        <v>2999996.6</v>
      </c>
      <c r="I39" s="91">
        <v>0</v>
      </c>
      <c r="J39" s="159" t="s">
        <v>34</v>
      </c>
    </row>
    <row r="40" spans="2:10" ht="12" customHeight="1">
      <c r="B40" s="183"/>
      <c r="C40" s="186"/>
      <c r="D40" s="63" t="s">
        <v>213</v>
      </c>
      <c r="E40" s="141">
        <v>44611</v>
      </c>
      <c r="F40" s="89">
        <v>2999996.6</v>
      </c>
      <c r="G40" s="141">
        <v>44639</v>
      </c>
      <c r="H40" s="126">
        <f t="shared" si="0"/>
        <v>2999996.6</v>
      </c>
      <c r="I40" s="91">
        <v>0</v>
      </c>
      <c r="J40" s="159" t="s">
        <v>34</v>
      </c>
    </row>
    <row r="41" spans="2:10" ht="12" customHeight="1">
      <c r="B41" s="183"/>
      <c r="C41" s="186"/>
      <c r="D41" s="63" t="s">
        <v>214</v>
      </c>
      <c r="E41" s="141">
        <v>44611</v>
      </c>
      <c r="F41" s="89">
        <v>2999996.6</v>
      </c>
      <c r="G41" s="141">
        <v>44639</v>
      </c>
      <c r="H41" s="126">
        <f t="shared" si="0"/>
        <v>2999996.6</v>
      </c>
      <c r="I41" s="91">
        <v>0</v>
      </c>
      <c r="J41" s="159" t="s">
        <v>34</v>
      </c>
    </row>
    <row r="42" spans="2:10" ht="12" customHeight="1">
      <c r="B42" s="183"/>
      <c r="C42" s="186"/>
      <c r="D42" s="63" t="s">
        <v>215</v>
      </c>
      <c r="E42" s="141">
        <v>44611</v>
      </c>
      <c r="F42" s="89">
        <v>2999996.6</v>
      </c>
      <c r="G42" s="141">
        <v>44639</v>
      </c>
      <c r="H42" s="126">
        <f t="shared" si="0"/>
        <v>2999996.6</v>
      </c>
      <c r="I42" s="91">
        <v>0</v>
      </c>
      <c r="J42" s="159" t="s">
        <v>34</v>
      </c>
    </row>
    <row r="43" spans="2:10" ht="12" customHeight="1">
      <c r="B43" s="183"/>
      <c r="C43" s="186"/>
      <c r="D43" s="63" t="s">
        <v>183</v>
      </c>
      <c r="E43" s="141">
        <v>44611</v>
      </c>
      <c r="F43" s="89">
        <v>2999996.6</v>
      </c>
      <c r="G43" s="141">
        <v>44639</v>
      </c>
      <c r="H43" s="126">
        <f t="shared" si="0"/>
        <v>2999996.6</v>
      </c>
      <c r="I43" s="91">
        <v>0</v>
      </c>
      <c r="J43" s="159" t="s">
        <v>34</v>
      </c>
    </row>
    <row r="44" spans="2:10" ht="12" customHeight="1">
      <c r="B44" s="183"/>
      <c r="C44" s="186"/>
      <c r="D44" s="63" t="s">
        <v>216</v>
      </c>
      <c r="E44" s="141">
        <v>44611</v>
      </c>
      <c r="F44" s="89">
        <v>2999996.6</v>
      </c>
      <c r="G44" s="141">
        <v>44639</v>
      </c>
      <c r="H44" s="126">
        <f t="shared" si="0"/>
        <v>2999996.6</v>
      </c>
      <c r="I44" s="91">
        <v>0</v>
      </c>
      <c r="J44" s="159" t="s">
        <v>34</v>
      </c>
    </row>
    <row r="45" spans="2:10" ht="12" customHeight="1">
      <c r="B45" s="183"/>
      <c r="C45" s="186"/>
      <c r="D45" s="63" t="s">
        <v>217</v>
      </c>
      <c r="E45" s="141">
        <v>44611</v>
      </c>
      <c r="F45" s="89">
        <v>2999996.6</v>
      </c>
      <c r="G45" s="141">
        <v>44639</v>
      </c>
      <c r="H45" s="126">
        <f t="shared" si="0"/>
        <v>2999996.6</v>
      </c>
      <c r="I45" s="91">
        <v>0</v>
      </c>
      <c r="J45" s="159" t="s">
        <v>34</v>
      </c>
    </row>
    <row r="46" spans="2:10" ht="12" customHeight="1">
      <c r="B46" s="183"/>
      <c r="C46" s="186"/>
      <c r="D46" s="63" t="s">
        <v>218</v>
      </c>
      <c r="E46" s="141">
        <v>44611</v>
      </c>
      <c r="F46" s="89">
        <v>2999996.6</v>
      </c>
      <c r="G46" s="141">
        <v>44639</v>
      </c>
      <c r="H46" s="126">
        <f t="shared" si="0"/>
        <v>2999996.6</v>
      </c>
      <c r="I46" s="91">
        <v>0</v>
      </c>
      <c r="J46" s="159" t="s">
        <v>34</v>
      </c>
    </row>
    <row r="47" spans="2:10" ht="12" customHeight="1">
      <c r="B47" s="183"/>
      <c r="C47" s="186"/>
      <c r="D47" s="63" t="s">
        <v>219</v>
      </c>
      <c r="E47" s="141">
        <v>44611</v>
      </c>
      <c r="F47" s="89">
        <v>2999996.6</v>
      </c>
      <c r="G47" s="141">
        <v>44639</v>
      </c>
      <c r="H47" s="126">
        <f t="shared" si="0"/>
        <v>2999996.6</v>
      </c>
      <c r="I47" s="91">
        <v>0</v>
      </c>
      <c r="J47" s="159" t="s">
        <v>34</v>
      </c>
    </row>
    <row r="48" spans="2:10" ht="12" customHeight="1">
      <c r="B48" s="183"/>
      <c r="C48" s="186"/>
      <c r="D48" s="63" t="s">
        <v>220</v>
      </c>
      <c r="E48" s="141">
        <v>44611</v>
      </c>
      <c r="F48" s="89">
        <v>2999996.6</v>
      </c>
      <c r="G48" s="141">
        <v>44639</v>
      </c>
      <c r="H48" s="126">
        <f t="shared" si="0"/>
        <v>2999996.6</v>
      </c>
      <c r="I48" s="91">
        <v>0</v>
      </c>
      <c r="J48" s="159" t="s">
        <v>34</v>
      </c>
    </row>
    <row r="49" spans="2:10" ht="12" customHeight="1">
      <c r="B49" s="183"/>
      <c r="C49" s="186"/>
      <c r="D49" s="63" t="s">
        <v>221</v>
      </c>
      <c r="E49" s="141">
        <v>44611</v>
      </c>
      <c r="F49" s="89">
        <v>2999996.6</v>
      </c>
      <c r="G49" s="141">
        <v>44639</v>
      </c>
      <c r="H49" s="126">
        <f t="shared" si="0"/>
        <v>2999996.6</v>
      </c>
      <c r="I49" s="91">
        <v>0</v>
      </c>
      <c r="J49" s="159" t="s">
        <v>34</v>
      </c>
    </row>
    <row r="50" spans="2:10" ht="12" customHeight="1">
      <c r="B50" s="183"/>
      <c r="C50" s="186"/>
      <c r="D50" s="63" t="s">
        <v>222</v>
      </c>
      <c r="E50" s="141">
        <v>44611</v>
      </c>
      <c r="F50" s="89">
        <v>2999996.6</v>
      </c>
      <c r="G50" s="141">
        <v>44639</v>
      </c>
      <c r="H50" s="126">
        <f t="shared" si="0"/>
        <v>2999996.6</v>
      </c>
      <c r="I50" s="91">
        <v>0</v>
      </c>
      <c r="J50" s="159" t="s">
        <v>34</v>
      </c>
    </row>
    <row r="51" spans="2:10" ht="12" customHeight="1">
      <c r="B51" s="183"/>
      <c r="C51" s="186"/>
      <c r="D51" s="63" t="s">
        <v>223</v>
      </c>
      <c r="E51" s="141">
        <v>44611</v>
      </c>
      <c r="F51" s="89">
        <v>2999996.6</v>
      </c>
      <c r="G51" s="141">
        <v>44639</v>
      </c>
      <c r="H51" s="126">
        <f t="shared" si="0"/>
        <v>2999996.6</v>
      </c>
      <c r="I51" s="91">
        <v>0</v>
      </c>
      <c r="J51" s="159" t="s">
        <v>34</v>
      </c>
    </row>
    <row r="52" spans="2:10" ht="12" customHeight="1">
      <c r="B52" s="177"/>
      <c r="C52" s="187"/>
      <c r="D52" s="64" t="s">
        <v>224</v>
      </c>
      <c r="E52" s="142">
        <v>44611</v>
      </c>
      <c r="F52" s="92">
        <v>2999996.6</v>
      </c>
      <c r="G52" s="142">
        <v>44639</v>
      </c>
      <c r="H52" s="125">
        <f t="shared" si="0"/>
        <v>2999996.6</v>
      </c>
      <c r="I52" s="94">
        <v>0</v>
      </c>
      <c r="J52" s="108" t="s">
        <v>34</v>
      </c>
    </row>
    <row r="53" spans="2:10" s="49" customFormat="1" ht="57.75" customHeight="1">
      <c r="B53" s="135" t="s">
        <v>0</v>
      </c>
      <c r="C53" s="50" t="s">
        <v>1</v>
      </c>
      <c r="D53" s="50" t="s">
        <v>3</v>
      </c>
      <c r="E53" s="50" t="s">
        <v>2</v>
      </c>
      <c r="F53" s="51" t="s">
        <v>4</v>
      </c>
      <c r="G53" s="50" t="s">
        <v>5</v>
      </c>
      <c r="H53" s="50" t="s">
        <v>6</v>
      </c>
      <c r="I53" s="50" t="s">
        <v>7</v>
      </c>
      <c r="J53" s="136" t="s">
        <v>8</v>
      </c>
    </row>
    <row r="54" spans="2:10" ht="12" customHeight="1">
      <c r="B54" s="176" t="s">
        <v>189</v>
      </c>
      <c r="C54" s="185" t="s">
        <v>242</v>
      </c>
      <c r="D54" s="63" t="s">
        <v>225</v>
      </c>
      <c r="E54" s="140">
        <v>44611</v>
      </c>
      <c r="F54" s="89">
        <v>2999996.6</v>
      </c>
      <c r="G54" s="140">
        <v>44639</v>
      </c>
      <c r="H54" s="90">
        <f t="shared" si="0"/>
        <v>2999996.6</v>
      </c>
      <c r="I54" s="72">
        <v>0</v>
      </c>
      <c r="J54" s="158" t="s">
        <v>34</v>
      </c>
    </row>
    <row r="55" spans="2:10" ht="12" customHeight="1">
      <c r="B55" s="183"/>
      <c r="C55" s="186"/>
      <c r="D55" s="63" t="s">
        <v>226</v>
      </c>
      <c r="E55" s="141">
        <v>44611</v>
      </c>
      <c r="F55" s="89">
        <v>2999996.6</v>
      </c>
      <c r="G55" s="141">
        <v>44639</v>
      </c>
      <c r="H55" s="90">
        <f t="shared" si="0"/>
        <v>2999996.6</v>
      </c>
      <c r="I55" s="73">
        <v>0</v>
      </c>
      <c r="J55" s="159" t="s">
        <v>34</v>
      </c>
    </row>
    <row r="56" spans="2:10" ht="12" customHeight="1">
      <c r="B56" s="183"/>
      <c r="C56" s="186"/>
      <c r="D56" s="63" t="s">
        <v>227</v>
      </c>
      <c r="E56" s="141">
        <v>44611</v>
      </c>
      <c r="F56" s="89">
        <v>2999996.6</v>
      </c>
      <c r="G56" s="141">
        <v>44639</v>
      </c>
      <c r="H56" s="90">
        <f t="shared" si="0"/>
        <v>2999996.6</v>
      </c>
      <c r="I56" s="73">
        <v>0</v>
      </c>
      <c r="J56" s="159" t="s">
        <v>34</v>
      </c>
    </row>
    <row r="57" spans="2:10" ht="12" customHeight="1">
      <c r="B57" s="183"/>
      <c r="C57" s="186"/>
      <c r="D57" s="63" t="s">
        <v>228</v>
      </c>
      <c r="E57" s="141">
        <v>44611</v>
      </c>
      <c r="F57" s="89">
        <v>2999996.6</v>
      </c>
      <c r="G57" s="141">
        <v>44639</v>
      </c>
      <c r="H57" s="90">
        <f t="shared" si="0"/>
        <v>2999996.6</v>
      </c>
      <c r="I57" s="73">
        <v>0</v>
      </c>
      <c r="J57" s="159" t="s">
        <v>34</v>
      </c>
    </row>
    <row r="58" spans="2:10" ht="12" customHeight="1">
      <c r="B58" s="183"/>
      <c r="C58" s="186"/>
      <c r="D58" s="63" t="s">
        <v>229</v>
      </c>
      <c r="E58" s="141">
        <v>44611</v>
      </c>
      <c r="F58" s="89">
        <v>2999996.6</v>
      </c>
      <c r="G58" s="141">
        <v>44639</v>
      </c>
      <c r="H58" s="90">
        <f t="shared" si="0"/>
        <v>2999996.6</v>
      </c>
      <c r="I58" s="73">
        <v>0</v>
      </c>
      <c r="J58" s="159" t="s">
        <v>34</v>
      </c>
    </row>
    <row r="59" spans="2:10" ht="12" customHeight="1">
      <c r="B59" s="183"/>
      <c r="C59" s="186"/>
      <c r="D59" s="63" t="s">
        <v>230</v>
      </c>
      <c r="E59" s="141">
        <v>44611</v>
      </c>
      <c r="F59" s="89">
        <v>2999996.6</v>
      </c>
      <c r="G59" s="141">
        <v>44639</v>
      </c>
      <c r="H59" s="90">
        <f t="shared" si="0"/>
        <v>2999996.6</v>
      </c>
      <c r="I59" s="73">
        <v>0</v>
      </c>
      <c r="J59" s="159" t="s">
        <v>34</v>
      </c>
    </row>
    <row r="60" spans="2:10" ht="12" customHeight="1">
      <c r="B60" s="183"/>
      <c r="C60" s="186"/>
      <c r="D60" s="63" t="s">
        <v>231</v>
      </c>
      <c r="E60" s="141">
        <v>44611</v>
      </c>
      <c r="F60" s="89">
        <v>2999996.6</v>
      </c>
      <c r="G60" s="141">
        <v>44639</v>
      </c>
      <c r="H60" s="90">
        <f t="shared" si="0"/>
        <v>2999996.6</v>
      </c>
      <c r="I60" s="73">
        <v>0</v>
      </c>
      <c r="J60" s="159" t="s">
        <v>34</v>
      </c>
    </row>
    <row r="61" spans="2:10" ht="12" customHeight="1">
      <c r="B61" s="183"/>
      <c r="C61" s="186"/>
      <c r="D61" s="63" t="s">
        <v>232</v>
      </c>
      <c r="E61" s="141">
        <v>44611</v>
      </c>
      <c r="F61" s="89">
        <v>2999996.6</v>
      </c>
      <c r="G61" s="141">
        <v>44639</v>
      </c>
      <c r="H61" s="90">
        <f t="shared" si="0"/>
        <v>2999996.6</v>
      </c>
      <c r="I61" s="73">
        <v>0</v>
      </c>
      <c r="J61" s="159" t="s">
        <v>34</v>
      </c>
    </row>
    <row r="62" spans="2:10" ht="12" customHeight="1">
      <c r="B62" s="183"/>
      <c r="C62" s="186"/>
      <c r="D62" s="63" t="s">
        <v>233</v>
      </c>
      <c r="E62" s="141">
        <v>44611</v>
      </c>
      <c r="F62" s="89">
        <v>2999996.6</v>
      </c>
      <c r="G62" s="141">
        <v>44639</v>
      </c>
      <c r="H62" s="90">
        <f t="shared" si="0"/>
        <v>2999996.6</v>
      </c>
      <c r="I62" s="73">
        <v>0</v>
      </c>
      <c r="J62" s="159" t="s">
        <v>34</v>
      </c>
    </row>
    <row r="63" spans="2:10" ht="12" customHeight="1">
      <c r="B63" s="183"/>
      <c r="C63" s="186"/>
      <c r="D63" s="63" t="s">
        <v>234</v>
      </c>
      <c r="E63" s="141">
        <v>44611</v>
      </c>
      <c r="F63" s="89">
        <v>2999996.6</v>
      </c>
      <c r="G63" s="141">
        <v>44639</v>
      </c>
      <c r="H63" s="90">
        <f t="shared" si="0"/>
        <v>2999996.6</v>
      </c>
      <c r="I63" s="73">
        <v>0</v>
      </c>
      <c r="J63" s="159" t="s">
        <v>34</v>
      </c>
    </row>
    <row r="64" spans="2:10" ht="12" customHeight="1">
      <c r="B64" s="183"/>
      <c r="C64" s="186"/>
      <c r="D64" s="63" t="s">
        <v>235</v>
      </c>
      <c r="E64" s="141">
        <v>44611</v>
      </c>
      <c r="F64" s="89">
        <v>2999996.6</v>
      </c>
      <c r="G64" s="141">
        <v>44639</v>
      </c>
      <c r="H64" s="90">
        <f t="shared" si="0"/>
        <v>2999996.6</v>
      </c>
      <c r="I64" s="73">
        <v>0</v>
      </c>
      <c r="J64" s="159" t="s">
        <v>34</v>
      </c>
    </row>
    <row r="65" spans="2:10" ht="12" customHeight="1">
      <c r="B65" s="183"/>
      <c r="C65" s="186"/>
      <c r="D65" s="63" t="s">
        <v>236</v>
      </c>
      <c r="E65" s="141">
        <v>44611</v>
      </c>
      <c r="F65" s="89">
        <v>2999996.6</v>
      </c>
      <c r="G65" s="141">
        <v>44639</v>
      </c>
      <c r="H65" s="90">
        <f t="shared" si="0"/>
        <v>2999996.6</v>
      </c>
      <c r="I65" s="73">
        <v>0</v>
      </c>
      <c r="J65" s="159" t="s">
        <v>34</v>
      </c>
    </row>
    <row r="66" spans="2:10" ht="12" customHeight="1">
      <c r="B66" s="183"/>
      <c r="C66" s="186"/>
      <c r="D66" s="63" t="s">
        <v>237</v>
      </c>
      <c r="E66" s="141">
        <v>44611</v>
      </c>
      <c r="F66" s="89">
        <v>2999996.6</v>
      </c>
      <c r="G66" s="141">
        <v>44639</v>
      </c>
      <c r="H66" s="90">
        <f t="shared" si="0"/>
        <v>2999996.6</v>
      </c>
      <c r="I66" s="73">
        <v>0</v>
      </c>
      <c r="J66" s="159" t="s">
        <v>34</v>
      </c>
    </row>
    <row r="67" spans="2:10" ht="12" customHeight="1">
      <c r="B67" s="183"/>
      <c r="C67" s="186"/>
      <c r="D67" s="63" t="s">
        <v>238</v>
      </c>
      <c r="E67" s="141">
        <v>44611</v>
      </c>
      <c r="F67" s="89">
        <v>2999996.6</v>
      </c>
      <c r="G67" s="141">
        <v>44639</v>
      </c>
      <c r="H67" s="90">
        <f t="shared" si="0"/>
        <v>2999996.6</v>
      </c>
      <c r="I67" s="73">
        <v>0</v>
      </c>
      <c r="J67" s="159" t="s">
        <v>34</v>
      </c>
    </row>
    <row r="68" spans="2:10" ht="12" customHeight="1">
      <c r="B68" s="183"/>
      <c r="C68" s="186"/>
      <c r="D68" s="63" t="s">
        <v>239</v>
      </c>
      <c r="E68" s="141">
        <v>44611</v>
      </c>
      <c r="F68" s="89">
        <v>2999996.6</v>
      </c>
      <c r="G68" s="141">
        <v>44639</v>
      </c>
      <c r="H68" s="90">
        <f t="shared" si="0"/>
        <v>2999996.6</v>
      </c>
      <c r="I68" s="73">
        <v>0</v>
      </c>
      <c r="J68" s="159" t="s">
        <v>34</v>
      </c>
    </row>
    <row r="69" spans="2:10" ht="12" customHeight="1">
      <c r="B69" s="183"/>
      <c r="C69" s="186"/>
      <c r="D69" s="63" t="s">
        <v>240</v>
      </c>
      <c r="E69" s="141">
        <v>44611</v>
      </c>
      <c r="F69" s="89">
        <v>2999996.6</v>
      </c>
      <c r="G69" s="141">
        <v>44639</v>
      </c>
      <c r="H69" s="90">
        <f t="shared" si="0"/>
        <v>2999996.6</v>
      </c>
      <c r="I69" s="73">
        <v>0</v>
      </c>
      <c r="J69" s="159" t="s">
        <v>34</v>
      </c>
    </row>
    <row r="70" spans="2:10" ht="12" customHeight="1">
      <c r="B70" s="183"/>
      <c r="C70" s="186"/>
      <c r="D70" s="63" t="s">
        <v>241</v>
      </c>
      <c r="E70" s="141">
        <v>44611</v>
      </c>
      <c r="F70" s="89">
        <v>2999996.6</v>
      </c>
      <c r="G70" s="141">
        <v>44639</v>
      </c>
      <c r="H70" s="90">
        <f t="shared" si="0"/>
        <v>2999996.6</v>
      </c>
      <c r="I70" s="73">
        <v>0</v>
      </c>
      <c r="J70" s="159" t="s">
        <v>34</v>
      </c>
    </row>
    <row r="71" spans="2:10" ht="12" customHeight="1">
      <c r="B71" s="177"/>
      <c r="C71" s="187"/>
      <c r="D71" s="64" t="s">
        <v>184</v>
      </c>
      <c r="E71" s="142">
        <v>44611</v>
      </c>
      <c r="F71" s="92">
        <v>2999996.6</v>
      </c>
      <c r="G71" s="142">
        <v>44639</v>
      </c>
      <c r="H71" s="93">
        <f t="shared" si="0"/>
        <v>2999996.6</v>
      </c>
      <c r="I71" s="74">
        <v>0</v>
      </c>
      <c r="J71" s="108" t="s">
        <v>34</v>
      </c>
    </row>
    <row r="72" spans="2:10" ht="33" customHeight="1">
      <c r="B72" s="176" t="s">
        <v>243</v>
      </c>
      <c r="C72" s="195" t="s">
        <v>250</v>
      </c>
      <c r="D72" s="120" t="s">
        <v>244</v>
      </c>
      <c r="E72" s="59">
        <v>44610</v>
      </c>
      <c r="F72" s="120">
        <v>134.74</v>
      </c>
      <c r="G72" s="59">
        <v>44638</v>
      </c>
      <c r="H72" s="98">
        <f t="shared" si="0"/>
        <v>134.74</v>
      </c>
      <c r="I72" s="98">
        <v>0</v>
      </c>
      <c r="J72" s="160" t="s">
        <v>34</v>
      </c>
    </row>
    <row r="73" spans="2:10" ht="28.5" customHeight="1">
      <c r="B73" s="183"/>
      <c r="C73" s="195"/>
      <c r="D73" s="121" t="s">
        <v>245</v>
      </c>
      <c r="E73" s="123">
        <v>44610</v>
      </c>
      <c r="F73" s="121">
        <v>726.1</v>
      </c>
      <c r="G73" s="123">
        <v>44638</v>
      </c>
      <c r="H73" s="126">
        <f t="shared" si="0"/>
        <v>726.1</v>
      </c>
      <c r="I73" s="126">
        <v>0</v>
      </c>
      <c r="J73" s="161" t="s">
        <v>34</v>
      </c>
    </row>
    <row r="74" spans="2:10" ht="31.5" customHeight="1">
      <c r="B74" s="183"/>
      <c r="C74" s="195"/>
      <c r="D74" s="121" t="s">
        <v>246</v>
      </c>
      <c r="E74" s="123">
        <v>44610</v>
      </c>
      <c r="F74" s="121">
        <v>134.74</v>
      </c>
      <c r="G74" s="123">
        <v>44638</v>
      </c>
      <c r="H74" s="126">
        <f t="shared" si="0"/>
        <v>134.74</v>
      </c>
      <c r="I74" s="126">
        <v>0</v>
      </c>
      <c r="J74" s="161" t="s">
        <v>34</v>
      </c>
    </row>
    <row r="75" spans="2:10" ht="33.75" customHeight="1">
      <c r="B75" s="177"/>
      <c r="C75" s="195"/>
      <c r="D75" s="122" t="s">
        <v>247</v>
      </c>
      <c r="E75" s="124">
        <v>44610</v>
      </c>
      <c r="F75" s="125">
        <v>1120.34</v>
      </c>
      <c r="G75" s="124">
        <v>44638</v>
      </c>
      <c r="H75" s="125">
        <f t="shared" si="0"/>
        <v>1120.34</v>
      </c>
      <c r="I75" s="125">
        <v>0</v>
      </c>
      <c r="J75" s="162" t="s">
        <v>34</v>
      </c>
    </row>
    <row r="76" spans="2:10" ht="91.5" customHeight="1">
      <c r="B76" s="134" t="s">
        <v>248</v>
      </c>
      <c r="C76" s="138" t="s">
        <v>251</v>
      </c>
      <c r="D76" s="65" t="s">
        <v>249</v>
      </c>
      <c r="E76" s="95">
        <v>44611</v>
      </c>
      <c r="F76" s="96">
        <v>10431.66</v>
      </c>
      <c r="G76" s="95">
        <v>44639</v>
      </c>
      <c r="H76" s="97">
        <f t="shared" si="0"/>
        <v>10431.66</v>
      </c>
      <c r="I76" s="97">
        <v>0</v>
      </c>
      <c r="J76" s="86" t="s">
        <v>34</v>
      </c>
    </row>
    <row r="77" spans="2:10" ht="96.75" customHeight="1">
      <c r="B77" s="133" t="s">
        <v>163</v>
      </c>
      <c r="C77" s="57" t="s">
        <v>258</v>
      </c>
      <c r="D77" s="65" t="s">
        <v>252</v>
      </c>
      <c r="E77" s="95">
        <v>44614</v>
      </c>
      <c r="F77" s="96">
        <v>1103378.41</v>
      </c>
      <c r="G77" s="95">
        <v>44642</v>
      </c>
      <c r="H77" s="97">
        <f t="shared" si="0"/>
        <v>1103378.41</v>
      </c>
      <c r="I77" s="97">
        <v>0</v>
      </c>
      <c r="J77" s="86" t="s">
        <v>34</v>
      </c>
    </row>
    <row r="78" spans="2:10" ht="123.75" customHeight="1" thickBot="1">
      <c r="B78" s="134" t="s">
        <v>163</v>
      </c>
      <c r="C78" s="57" t="s">
        <v>259</v>
      </c>
      <c r="D78" s="65" t="s">
        <v>253</v>
      </c>
      <c r="E78" s="95">
        <v>44614</v>
      </c>
      <c r="F78" s="96">
        <v>975491.88</v>
      </c>
      <c r="G78" s="95">
        <v>44642</v>
      </c>
      <c r="H78" s="97">
        <f t="shared" si="0"/>
        <v>975491.88</v>
      </c>
      <c r="I78" s="97">
        <v>0</v>
      </c>
      <c r="J78" s="86" t="s">
        <v>34</v>
      </c>
    </row>
    <row r="79" spans="2:10" s="49" customFormat="1" ht="59.25" customHeight="1">
      <c r="B79" s="53" t="s">
        <v>0</v>
      </c>
      <c r="C79" s="54" t="s">
        <v>1</v>
      </c>
      <c r="D79" s="54" t="s">
        <v>3</v>
      </c>
      <c r="E79" s="54" t="s">
        <v>2</v>
      </c>
      <c r="F79" s="55" t="s">
        <v>4</v>
      </c>
      <c r="G79" s="54" t="s">
        <v>5</v>
      </c>
      <c r="H79" s="54" t="s">
        <v>6</v>
      </c>
      <c r="I79" s="54" t="s">
        <v>7</v>
      </c>
      <c r="J79" s="56" t="s">
        <v>8</v>
      </c>
    </row>
    <row r="80" spans="2:10" ht="132" customHeight="1">
      <c r="B80" s="133" t="s">
        <v>255</v>
      </c>
      <c r="C80" s="139" t="s">
        <v>260</v>
      </c>
      <c r="D80" s="65" t="s">
        <v>254</v>
      </c>
      <c r="E80" s="85">
        <v>44616</v>
      </c>
      <c r="F80" s="102">
        <v>195000</v>
      </c>
      <c r="G80" s="85">
        <v>44644</v>
      </c>
      <c r="H80" s="98">
        <f t="shared" si="0"/>
        <v>195000</v>
      </c>
      <c r="I80" s="98">
        <v>0</v>
      </c>
      <c r="J80" s="107" t="s">
        <v>34</v>
      </c>
    </row>
    <row r="81" spans="2:10" ht="115.5" customHeight="1">
      <c r="B81" s="134" t="s">
        <v>256</v>
      </c>
      <c r="C81" s="57" t="s">
        <v>261</v>
      </c>
      <c r="D81" s="65" t="s">
        <v>257</v>
      </c>
      <c r="E81" s="95">
        <v>44617</v>
      </c>
      <c r="F81" s="65">
        <v>994.88</v>
      </c>
      <c r="G81" s="95">
        <v>44645</v>
      </c>
      <c r="H81" s="97">
        <f>+F81</f>
        <v>994.88</v>
      </c>
      <c r="I81" s="97">
        <v>0</v>
      </c>
      <c r="J81" s="86" t="s">
        <v>34</v>
      </c>
    </row>
    <row r="82" spans="2:10" ht="109.5" customHeight="1">
      <c r="B82" s="133" t="s">
        <v>10</v>
      </c>
      <c r="C82" s="57" t="s">
        <v>262</v>
      </c>
      <c r="D82" s="65" t="s">
        <v>179</v>
      </c>
      <c r="E82" s="95">
        <v>44617</v>
      </c>
      <c r="F82" s="96">
        <v>225000</v>
      </c>
      <c r="G82" s="95">
        <v>44645</v>
      </c>
      <c r="H82" s="97">
        <f>+F82</f>
        <v>225000</v>
      </c>
      <c r="I82" s="97">
        <v>0</v>
      </c>
      <c r="J82" s="86" t="s">
        <v>34</v>
      </c>
    </row>
    <row r="83" spans="2:10" ht="102">
      <c r="B83" s="149" t="s">
        <v>175</v>
      </c>
      <c r="C83" s="150" t="s">
        <v>264</v>
      </c>
      <c r="D83" s="151" t="s">
        <v>263</v>
      </c>
      <c r="E83" s="152">
        <v>44621</v>
      </c>
      <c r="F83" s="153">
        <v>259600</v>
      </c>
      <c r="G83" s="152">
        <v>44652</v>
      </c>
      <c r="H83" s="154">
        <f>+F83</f>
        <v>259600</v>
      </c>
      <c r="I83" s="154">
        <v>0</v>
      </c>
      <c r="J83" s="155" t="s">
        <v>34</v>
      </c>
    </row>
    <row r="84" spans="2:10" ht="96.75" customHeight="1">
      <c r="B84" s="134" t="s">
        <v>182</v>
      </c>
      <c r="C84" s="57" t="s">
        <v>265</v>
      </c>
      <c r="D84" s="65" t="s">
        <v>166</v>
      </c>
      <c r="E84" s="95">
        <v>44622</v>
      </c>
      <c r="F84" s="96">
        <v>17100</v>
      </c>
      <c r="G84" s="95">
        <v>44653</v>
      </c>
      <c r="H84" s="97">
        <f>+F84</f>
        <v>17100</v>
      </c>
      <c r="I84" s="96">
        <v>0</v>
      </c>
      <c r="J84" s="86" t="s">
        <v>34</v>
      </c>
    </row>
    <row r="85" spans="2:10" ht="112.5" customHeight="1" thickBot="1">
      <c r="B85" s="134" t="s">
        <v>172</v>
      </c>
      <c r="C85" s="57" t="s">
        <v>268</v>
      </c>
      <c r="D85" s="65" t="s">
        <v>266</v>
      </c>
      <c r="E85" s="95">
        <v>44624</v>
      </c>
      <c r="F85" s="96">
        <v>498432</v>
      </c>
      <c r="G85" s="95">
        <v>44655</v>
      </c>
      <c r="H85" s="97">
        <f>+F85</f>
        <v>498432</v>
      </c>
      <c r="I85" s="96">
        <v>0</v>
      </c>
      <c r="J85" s="86" t="s">
        <v>34</v>
      </c>
    </row>
    <row r="86" spans="2:10" s="49" customFormat="1" ht="112.5" customHeight="1">
      <c r="B86" s="53" t="s">
        <v>0</v>
      </c>
      <c r="C86" s="54" t="s">
        <v>1</v>
      </c>
      <c r="D86" s="54" t="s">
        <v>3</v>
      </c>
      <c r="E86" s="54" t="s">
        <v>2</v>
      </c>
      <c r="F86" s="55" t="s">
        <v>4</v>
      </c>
      <c r="G86" s="54" t="s">
        <v>5</v>
      </c>
      <c r="H86" s="54" t="s">
        <v>6</v>
      </c>
      <c r="I86" s="54" t="s">
        <v>7</v>
      </c>
      <c r="J86" s="56" t="s">
        <v>8</v>
      </c>
    </row>
    <row r="87" spans="2:10" ht="89.25">
      <c r="B87" s="134" t="s">
        <v>267</v>
      </c>
      <c r="C87" s="57" t="s">
        <v>269</v>
      </c>
      <c r="D87" s="65" t="s">
        <v>270</v>
      </c>
      <c r="E87" s="95">
        <v>44623</v>
      </c>
      <c r="F87" s="96">
        <v>110099.9</v>
      </c>
      <c r="G87" s="95">
        <v>44654</v>
      </c>
      <c r="H87" s="97">
        <f>+F87</f>
        <v>110099.9</v>
      </c>
      <c r="I87" s="96">
        <v>0</v>
      </c>
      <c r="J87" s="86" t="s">
        <v>34</v>
      </c>
    </row>
    <row r="88" spans="2:10" ht="94.5" customHeight="1">
      <c r="B88" s="134" t="s">
        <v>180</v>
      </c>
      <c r="C88" s="57" t="s">
        <v>272</v>
      </c>
      <c r="D88" s="65" t="s">
        <v>271</v>
      </c>
      <c r="E88" s="95">
        <v>44588</v>
      </c>
      <c r="F88" s="96">
        <v>968190</v>
      </c>
      <c r="G88" s="95">
        <v>44619</v>
      </c>
      <c r="H88" s="97">
        <f>+F88</f>
        <v>968190</v>
      </c>
      <c r="I88" s="96">
        <v>0</v>
      </c>
      <c r="J88" s="86" t="s">
        <v>34</v>
      </c>
    </row>
    <row r="89" spans="2:10" ht="87" customHeight="1">
      <c r="B89" s="133" t="s">
        <v>273</v>
      </c>
      <c r="C89" s="60" t="s">
        <v>275</v>
      </c>
      <c r="D89" s="66" t="s">
        <v>274</v>
      </c>
      <c r="E89" s="85">
        <v>44529</v>
      </c>
      <c r="F89" s="72">
        <v>12446</v>
      </c>
      <c r="G89" s="101">
        <v>44622</v>
      </c>
      <c r="H89" s="96">
        <f>+F89</f>
        <v>12446</v>
      </c>
      <c r="I89" s="96">
        <v>0</v>
      </c>
      <c r="J89" s="86" t="s">
        <v>34</v>
      </c>
    </row>
    <row r="90" spans="2:10" ht="138.75" customHeight="1">
      <c r="B90" s="134" t="s">
        <v>276</v>
      </c>
      <c r="C90" s="60" t="s">
        <v>278</v>
      </c>
      <c r="D90" s="66" t="s">
        <v>277</v>
      </c>
      <c r="E90" s="85">
        <v>44575</v>
      </c>
      <c r="F90" s="72">
        <v>522611.11</v>
      </c>
      <c r="G90" s="95">
        <v>44606</v>
      </c>
      <c r="H90" s="96">
        <f>+F90</f>
        <v>522611.11</v>
      </c>
      <c r="I90" s="96">
        <v>0</v>
      </c>
      <c r="J90" s="86" t="s">
        <v>34</v>
      </c>
    </row>
    <row r="91" spans="2:10" ht="102.75" customHeight="1">
      <c r="B91" s="133" t="s">
        <v>181</v>
      </c>
      <c r="C91" s="60" t="s">
        <v>279</v>
      </c>
      <c r="D91" s="66" t="s">
        <v>137</v>
      </c>
      <c r="E91" s="95">
        <v>44438</v>
      </c>
      <c r="F91" s="72">
        <v>131263.2</v>
      </c>
      <c r="G91" s="95">
        <v>44622</v>
      </c>
      <c r="H91" s="96">
        <f aca="true" t="shared" si="1" ref="H91:H145">+F91</f>
        <v>131263.2</v>
      </c>
      <c r="I91" s="96">
        <v>0</v>
      </c>
      <c r="J91" s="86" t="s">
        <v>34</v>
      </c>
    </row>
    <row r="92" spans="2:10" ht="113.25" customHeight="1">
      <c r="B92" s="133" t="s">
        <v>280</v>
      </c>
      <c r="C92" s="57" t="s">
        <v>281</v>
      </c>
      <c r="D92" s="65" t="s">
        <v>282</v>
      </c>
      <c r="E92" s="156">
        <v>44566</v>
      </c>
      <c r="F92" s="96">
        <v>626809.62</v>
      </c>
      <c r="G92" s="156">
        <v>44597</v>
      </c>
      <c r="H92" s="96">
        <f t="shared" si="1"/>
        <v>626809.62</v>
      </c>
      <c r="I92" s="96">
        <v>0</v>
      </c>
      <c r="J92" s="86" t="s">
        <v>34</v>
      </c>
    </row>
    <row r="93" spans="2:10" s="49" customFormat="1" ht="113.25" customHeight="1">
      <c r="B93" s="135" t="s">
        <v>0</v>
      </c>
      <c r="C93" s="50" t="s">
        <v>1</v>
      </c>
      <c r="D93" s="50" t="s">
        <v>3</v>
      </c>
      <c r="E93" s="50" t="s">
        <v>2</v>
      </c>
      <c r="F93" s="51" t="s">
        <v>4</v>
      </c>
      <c r="G93" s="50" t="s">
        <v>5</v>
      </c>
      <c r="H93" s="50" t="s">
        <v>6</v>
      </c>
      <c r="I93" s="50" t="s">
        <v>7</v>
      </c>
      <c r="J93" s="136" t="s">
        <v>8</v>
      </c>
    </row>
    <row r="94" spans="2:10" ht="46.5" customHeight="1">
      <c r="B94" s="176" t="s">
        <v>33</v>
      </c>
      <c r="C94" s="193" t="s">
        <v>283</v>
      </c>
      <c r="D94" s="66" t="s">
        <v>284</v>
      </c>
      <c r="E94" s="85">
        <v>44550</v>
      </c>
      <c r="F94" s="72">
        <v>24354.61</v>
      </c>
      <c r="G94" s="99">
        <v>44216</v>
      </c>
      <c r="H94" s="72">
        <f t="shared" si="1"/>
        <v>24354.61</v>
      </c>
      <c r="I94" s="72">
        <v>0</v>
      </c>
      <c r="J94" s="107" t="s">
        <v>34</v>
      </c>
    </row>
    <row r="95" spans="2:10" ht="42" customHeight="1">
      <c r="B95" s="177"/>
      <c r="C95" s="194"/>
      <c r="D95" s="70" t="s">
        <v>285</v>
      </c>
      <c r="E95" s="109">
        <v>44560</v>
      </c>
      <c r="F95" s="74">
        <v>106281.84</v>
      </c>
      <c r="G95" s="101">
        <v>44226</v>
      </c>
      <c r="H95" s="74">
        <f t="shared" si="1"/>
        <v>106281.84</v>
      </c>
      <c r="I95" s="74">
        <v>0</v>
      </c>
      <c r="J95" s="106" t="s">
        <v>34</v>
      </c>
    </row>
    <row r="96" spans="2:10" ht="27.75" customHeight="1">
      <c r="B96" s="176" t="s">
        <v>287</v>
      </c>
      <c r="C96" s="185" t="s">
        <v>286</v>
      </c>
      <c r="D96" s="66" t="s">
        <v>288</v>
      </c>
      <c r="E96" s="99">
        <v>44568</v>
      </c>
      <c r="F96" s="72">
        <v>18644</v>
      </c>
      <c r="G96" s="128">
        <v>44599</v>
      </c>
      <c r="H96" s="100">
        <f t="shared" si="1"/>
        <v>18644</v>
      </c>
      <c r="I96" s="164">
        <v>0</v>
      </c>
      <c r="J96" s="158" t="s">
        <v>34</v>
      </c>
    </row>
    <row r="97" spans="2:10" ht="24" customHeight="1">
      <c r="B97" s="183"/>
      <c r="C97" s="186"/>
      <c r="D97" s="68" t="s">
        <v>289</v>
      </c>
      <c r="E97" s="101">
        <v>44568</v>
      </c>
      <c r="F97" s="73">
        <v>28388.75</v>
      </c>
      <c r="G97" s="130">
        <v>44599</v>
      </c>
      <c r="H97" s="102">
        <f t="shared" si="1"/>
        <v>28388.75</v>
      </c>
      <c r="I97" s="165">
        <v>0</v>
      </c>
      <c r="J97" s="159" t="s">
        <v>34</v>
      </c>
    </row>
    <row r="98" spans="2:10" ht="24" customHeight="1">
      <c r="B98" s="183"/>
      <c r="C98" s="186"/>
      <c r="D98" s="68" t="s">
        <v>169</v>
      </c>
      <c r="E98" s="101">
        <v>44568</v>
      </c>
      <c r="F98" s="73">
        <v>7670</v>
      </c>
      <c r="G98" s="130">
        <v>44599</v>
      </c>
      <c r="H98" s="102">
        <f t="shared" si="1"/>
        <v>7670</v>
      </c>
      <c r="I98" s="165">
        <v>0</v>
      </c>
      <c r="J98" s="159" t="s">
        <v>34</v>
      </c>
    </row>
    <row r="99" spans="2:10" ht="23.25" customHeight="1">
      <c r="B99" s="183"/>
      <c r="C99" s="186"/>
      <c r="D99" s="68" t="s">
        <v>170</v>
      </c>
      <c r="E99" s="101">
        <v>44568</v>
      </c>
      <c r="F99" s="73">
        <v>53246.56</v>
      </c>
      <c r="G99" s="130">
        <v>44599</v>
      </c>
      <c r="H99" s="102">
        <f t="shared" si="1"/>
        <v>53246.56</v>
      </c>
      <c r="I99" s="165">
        <v>0</v>
      </c>
      <c r="J99" s="159" t="s">
        <v>34</v>
      </c>
    </row>
    <row r="100" spans="2:10" ht="39.75" customHeight="1">
      <c r="B100" s="177"/>
      <c r="C100" s="187"/>
      <c r="D100" s="70" t="s">
        <v>290</v>
      </c>
      <c r="E100" s="103">
        <v>44568</v>
      </c>
      <c r="F100" s="74">
        <v>16284</v>
      </c>
      <c r="G100" s="132">
        <v>44599</v>
      </c>
      <c r="H100" s="104">
        <f t="shared" si="1"/>
        <v>16284</v>
      </c>
      <c r="I100" s="166">
        <v>0</v>
      </c>
      <c r="J100" s="108" t="s">
        <v>34</v>
      </c>
    </row>
    <row r="101" spans="2:10" ht="106.5" customHeight="1">
      <c r="B101" s="133" t="s">
        <v>292</v>
      </c>
      <c r="C101" s="57" t="s">
        <v>291</v>
      </c>
      <c r="D101" s="65" t="s">
        <v>293</v>
      </c>
      <c r="E101" s="95">
        <v>44594</v>
      </c>
      <c r="F101" s="96">
        <v>130559.47</v>
      </c>
      <c r="G101" s="95">
        <v>44622</v>
      </c>
      <c r="H101" s="96">
        <f t="shared" si="1"/>
        <v>130559.47</v>
      </c>
      <c r="I101" s="96">
        <v>0</v>
      </c>
      <c r="J101" s="86" t="s">
        <v>34</v>
      </c>
    </row>
    <row r="102" spans="2:10" ht="100.5" customHeight="1">
      <c r="B102" s="134" t="s">
        <v>296</v>
      </c>
      <c r="C102" s="57" t="s">
        <v>294</v>
      </c>
      <c r="D102" s="65" t="s">
        <v>295</v>
      </c>
      <c r="E102" s="95">
        <v>44564</v>
      </c>
      <c r="F102" s="96">
        <v>100201.95</v>
      </c>
      <c r="G102" s="95">
        <v>44595</v>
      </c>
      <c r="H102" s="96">
        <f t="shared" si="1"/>
        <v>100201.95</v>
      </c>
      <c r="I102" s="96">
        <v>0</v>
      </c>
      <c r="J102" s="86" t="s">
        <v>34</v>
      </c>
    </row>
    <row r="103" spans="2:10" ht="98.25" customHeight="1">
      <c r="B103" s="134" t="s">
        <v>299</v>
      </c>
      <c r="C103" s="76" t="s">
        <v>298</v>
      </c>
      <c r="D103" s="65" t="s">
        <v>297</v>
      </c>
      <c r="E103" s="105">
        <v>44593</v>
      </c>
      <c r="F103" s="73">
        <v>998748.22</v>
      </c>
      <c r="G103" s="105">
        <v>44621</v>
      </c>
      <c r="H103" s="74">
        <f t="shared" si="1"/>
        <v>998748.22</v>
      </c>
      <c r="I103" s="102">
        <v>0</v>
      </c>
      <c r="J103" s="106" t="s">
        <v>34</v>
      </c>
    </row>
    <row r="104" spans="2:10" ht="110.25" customHeight="1">
      <c r="B104" s="134" t="s">
        <v>176</v>
      </c>
      <c r="C104" s="57" t="s">
        <v>300</v>
      </c>
      <c r="D104" s="65" t="s">
        <v>301</v>
      </c>
      <c r="E104" s="95">
        <v>44580</v>
      </c>
      <c r="F104" s="96">
        <v>877023.2</v>
      </c>
      <c r="G104" s="95">
        <v>44611</v>
      </c>
      <c r="H104" s="96">
        <f t="shared" si="1"/>
        <v>877023.2</v>
      </c>
      <c r="I104" s="157">
        <v>0</v>
      </c>
      <c r="J104" s="86" t="s">
        <v>34</v>
      </c>
    </row>
    <row r="105" spans="2:10" s="49" customFormat="1" ht="105" customHeight="1">
      <c r="B105" s="135" t="s">
        <v>0</v>
      </c>
      <c r="C105" s="50" t="s">
        <v>1</v>
      </c>
      <c r="D105" s="50" t="s">
        <v>3</v>
      </c>
      <c r="E105" s="50" t="s">
        <v>2</v>
      </c>
      <c r="F105" s="51" t="s">
        <v>4</v>
      </c>
      <c r="G105" s="50" t="s">
        <v>5</v>
      </c>
      <c r="H105" s="50" t="s">
        <v>6</v>
      </c>
      <c r="I105" s="50" t="s">
        <v>7</v>
      </c>
      <c r="J105" s="136" t="s">
        <v>8</v>
      </c>
    </row>
    <row r="106" spans="2:10" ht="110.25" customHeight="1">
      <c r="B106" s="134" t="s">
        <v>176</v>
      </c>
      <c r="C106" s="60" t="s">
        <v>302</v>
      </c>
      <c r="D106" s="65" t="s">
        <v>36</v>
      </c>
      <c r="E106" s="85">
        <v>44600</v>
      </c>
      <c r="F106" s="72">
        <v>136408</v>
      </c>
      <c r="G106" s="85">
        <v>44628</v>
      </c>
      <c r="H106" s="96">
        <f t="shared" si="1"/>
        <v>136408</v>
      </c>
      <c r="I106" s="96">
        <v>0</v>
      </c>
      <c r="J106" s="86" t="s">
        <v>34</v>
      </c>
    </row>
    <row r="107" spans="2:10" ht="51" customHeight="1">
      <c r="B107" s="133" t="s">
        <v>177</v>
      </c>
      <c r="C107" s="60" t="s">
        <v>303</v>
      </c>
      <c r="D107" s="68" t="s">
        <v>165</v>
      </c>
      <c r="E107" s="85">
        <v>44599</v>
      </c>
      <c r="F107" s="72">
        <v>64782</v>
      </c>
      <c r="G107" s="85">
        <v>44627</v>
      </c>
      <c r="H107" s="72">
        <f t="shared" si="1"/>
        <v>64782</v>
      </c>
      <c r="I107" s="72">
        <v>0</v>
      </c>
      <c r="J107" s="107" t="s">
        <v>34</v>
      </c>
    </row>
    <row r="108" spans="2:10" ht="61.5" customHeight="1">
      <c r="B108" s="174" t="s">
        <v>304</v>
      </c>
      <c r="C108" s="178" t="s">
        <v>307</v>
      </c>
      <c r="D108" s="66" t="s">
        <v>305</v>
      </c>
      <c r="E108" s="85">
        <v>44539</v>
      </c>
      <c r="F108" s="100">
        <v>359881</v>
      </c>
      <c r="G108" s="85">
        <v>44570</v>
      </c>
      <c r="H108" s="100">
        <f t="shared" si="1"/>
        <v>359881</v>
      </c>
      <c r="I108" s="72">
        <v>0</v>
      </c>
      <c r="J108" s="158" t="s">
        <v>34</v>
      </c>
    </row>
    <row r="109" spans="2:10" ht="48" customHeight="1">
      <c r="B109" s="175"/>
      <c r="C109" s="179"/>
      <c r="D109" s="70" t="s">
        <v>306</v>
      </c>
      <c r="E109" s="109">
        <v>44580</v>
      </c>
      <c r="F109" s="104">
        <v>365951</v>
      </c>
      <c r="G109" s="109">
        <v>44611</v>
      </c>
      <c r="H109" s="104">
        <f t="shared" si="1"/>
        <v>365951</v>
      </c>
      <c r="I109" s="74">
        <v>0</v>
      </c>
      <c r="J109" s="108" t="s">
        <v>34</v>
      </c>
    </row>
    <row r="110" spans="2:10" ht="137.25" customHeight="1">
      <c r="B110" s="133" t="s">
        <v>309</v>
      </c>
      <c r="C110" s="60" t="s">
        <v>360</v>
      </c>
      <c r="D110" s="65" t="s">
        <v>308</v>
      </c>
      <c r="E110" s="95">
        <v>44565</v>
      </c>
      <c r="F110" s="96">
        <v>65000</v>
      </c>
      <c r="G110" s="95">
        <v>44596</v>
      </c>
      <c r="H110" s="74">
        <f t="shared" si="1"/>
        <v>65000</v>
      </c>
      <c r="I110" s="74">
        <v>0</v>
      </c>
      <c r="J110" s="106" t="s">
        <v>34</v>
      </c>
    </row>
    <row r="111" spans="2:10" ht="102">
      <c r="B111" s="81" t="s">
        <v>311</v>
      </c>
      <c r="C111" s="60" t="s">
        <v>310</v>
      </c>
      <c r="D111" s="66" t="s">
        <v>312</v>
      </c>
      <c r="E111" s="95">
        <v>44564</v>
      </c>
      <c r="F111" s="72">
        <v>15000</v>
      </c>
      <c r="G111" s="95">
        <v>44595</v>
      </c>
      <c r="H111" s="96">
        <f t="shared" si="1"/>
        <v>15000</v>
      </c>
      <c r="I111" s="96">
        <v>0</v>
      </c>
      <c r="J111" s="86" t="s">
        <v>34</v>
      </c>
    </row>
    <row r="112" spans="2:10" ht="126" customHeight="1">
      <c r="B112" s="137" t="s">
        <v>313</v>
      </c>
      <c r="C112" s="57" t="s">
        <v>314</v>
      </c>
      <c r="D112" s="65" t="s">
        <v>315</v>
      </c>
      <c r="E112" s="156">
        <v>44565</v>
      </c>
      <c r="F112" s="96">
        <v>70000</v>
      </c>
      <c r="G112" s="156">
        <v>44596</v>
      </c>
      <c r="H112" s="96">
        <f t="shared" si="1"/>
        <v>70000</v>
      </c>
      <c r="I112" s="96">
        <v>0</v>
      </c>
      <c r="J112" s="86" t="s">
        <v>34</v>
      </c>
    </row>
    <row r="113" spans="2:10" ht="126" customHeight="1">
      <c r="B113" s="135" t="s">
        <v>0</v>
      </c>
      <c r="C113" s="50" t="s">
        <v>1</v>
      </c>
      <c r="D113" s="50" t="s">
        <v>3</v>
      </c>
      <c r="E113" s="50" t="s">
        <v>2</v>
      </c>
      <c r="F113" s="51" t="s">
        <v>4</v>
      </c>
      <c r="G113" s="50" t="s">
        <v>5</v>
      </c>
      <c r="H113" s="50" t="s">
        <v>6</v>
      </c>
      <c r="I113" s="50" t="s">
        <v>7</v>
      </c>
      <c r="J113" s="136" t="s">
        <v>8</v>
      </c>
    </row>
    <row r="114" spans="2:10" ht="20.25" customHeight="1">
      <c r="B114" s="176" t="s">
        <v>319</v>
      </c>
      <c r="C114" s="185" t="s">
        <v>320</v>
      </c>
      <c r="D114" s="66" t="s">
        <v>317</v>
      </c>
      <c r="E114" s="85">
        <v>44562</v>
      </c>
      <c r="F114" s="127">
        <v>14149.49</v>
      </c>
      <c r="G114" s="85">
        <v>44593</v>
      </c>
      <c r="H114" s="72">
        <f t="shared" si="1"/>
        <v>14149.49</v>
      </c>
      <c r="I114" s="164">
        <v>0</v>
      </c>
      <c r="J114" s="158" t="s">
        <v>34</v>
      </c>
    </row>
    <row r="115" spans="2:10" ht="20.25" customHeight="1">
      <c r="B115" s="183"/>
      <c r="C115" s="186"/>
      <c r="D115" s="68" t="s">
        <v>318</v>
      </c>
      <c r="E115" s="105">
        <v>44562</v>
      </c>
      <c r="F115" s="129">
        <v>43388.67</v>
      </c>
      <c r="G115" s="105">
        <v>44593</v>
      </c>
      <c r="H115" s="73">
        <f t="shared" si="1"/>
        <v>43388.67</v>
      </c>
      <c r="I115" s="165">
        <v>0</v>
      </c>
      <c r="J115" s="159" t="s">
        <v>34</v>
      </c>
    </row>
    <row r="116" spans="2:10" ht="15" customHeight="1">
      <c r="B116" s="183"/>
      <c r="C116" s="186"/>
      <c r="D116" s="68" t="s">
        <v>316</v>
      </c>
      <c r="E116" s="105">
        <v>44562</v>
      </c>
      <c r="F116" s="129">
        <v>1107687.63</v>
      </c>
      <c r="G116" s="105">
        <v>44593</v>
      </c>
      <c r="H116" s="73">
        <f t="shared" si="1"/>
        <v>1107687.63</v>
      </c>
      <c r="I116" s="165">
        <v>0</v>
      </c>
      <c r="J116" s="159" t="s">
        <v>34</v>
      </c>
    </row>
    <row r="117" spans="2:10" ht="18" customHeight="1">
      <c r="B117" s="183"/>
      <c r="C117" s="186"/>
      <c r="D117" s="68" t="s">
        <v>321</v>
      </c>
      <c r="E117" s="105">
        <v>44562</v>
      </c>
      <c r="F117" s="129">
        <v>13224.63</v>
      </c>
      <c r="G117" s="105">
        <v>44593</v>
      </c>
      <c r="H117" s="73">
        <f t="shared" si="1"/>
        <v>13224.63</v>
      </c>
      <c r="I117" s="165">
        <v>0</v>
      </c>
      <c r="J117" s="159" t="s">
        <v>34</v>
      </c>
    </row>
    <row r="118" spans="2:10" ht="12.75">
      <c r="B118" s="183"/>
      <c r="C118" s="186"/>
      <c r="D118" s="68" t="s">
        <v>322</v>
      </c>
      <c r="E118" s="105">
        <v>44562</v>
      </c>
      <c r="F118" s="129">
        <v>48515.87</v>
      </c>
      <c r="G118" s="105">
        <v>44593</v>
      </c>
      <c r="H118" s="73">
        <f t="shared" si="1"/>
        <v>48515.87</v>
      </c>
      <c r="I118" s="165">
        <v>0</v>
      </c>
      <c r="J118" s="159" t="s">
        <v>34</v>
      </c>
    </row>
    <row r="119" spans="2:10" ht="27" customHeight="1">
      <c r="B119" s="177"/>
      <c r="C119" s="187"/>
      <c r="D119" s="70" t="s">
        <v>323</v>
      </c>
      <c r="E119" s="109">
        <v>44562</v>
      </c>
      <c r="F119" s="131">
        <v>1193825.72</v>
      </c>
      <c r="G119" s="109">
        <v>44593</v>
      </c>
      <c r="H119" s="74">
        <f t="shared" si="1"/>
        <v>1193825.72</v>
      </c>
      <c r="I119" s="166">
        <v>0</v>
      </c>
      <c r="J119" s="108" t="s">
        <v>34</v>
      </c>
    </row>
    <row r="120" spans="2:10" ht="109.5" customHeight="1">
      <c r="B120" s="137" t="s">
        <v>326</v>
      </c>
      <c r="C120" s="77" t="s">
        <v>325</v>
      </c>
      <c r="D120" s="65" t="s">
        <v>324</v>
      </c>
      <c r="E120" s="85">
        <v>44586</v>
      </c>
      <c r="F120" s="96">
        <v>382342.14</v>
      </c>
      <c r="G120" s="95">
        <v>44617</v>
      </c>
      <c r="H120" s="96">
        <f t="shared" si="1"/>
        <v>382342.14</v>
      </c>
      <c r="I120" s="96">
        <v>0</v>
      </c>
      <c r="J120" s="86" t="s">
        <v>34</v>
      </c>
    </row>
    <row r="121" spans="2:10" ht="31.5" customHeight="1">
      <c r="B121" s="183" t="s">
        <v>328</v>
      </c>
      <c r="C121" s="184" t="s">
        <v>327</v>
      </c>
      <c r="D121" s="66" t="s">
        <v>171</v>
      </c>
      <c r="E121" s="85">
        <v>44562</v>
      </c>
      <c r="F121" s="72">
        <v>84005.45</v>
      </c>
      <c r="G121" s="85">
        <v>44593</v>
      </c>
      <c r="H121" s="72">
        <f t="shared" si="1"/>
        <v>84005.45</v>
      </c>
      <c r="I121" s="164">
        <v>0</v>
      </c>
      <c r="J121" s="158" t="s">
        <v>34</v>
      </c>
    </row>
    <row r="122" spans="2:10" ht="32.25" customHeight="1">
      <c r="B122" s="183"/>
      <c r="C122" s="184"/>
      <c r="D122" s="68" t="s">
        <v>168</v>
      </c>
      <c r="E122" s="105">
        <v>44562</v>
      </c>
      <c r="F122" s="73">
        <v>84005.45</v>
      </c>
      <c r="G122" s="105">
        <v>44593</v>
      </c>
      <c r="H122" s="73">
        <f t="shared" si="1"/>
        <v>84005.45</v>
      </c>
      <c r="I122" s="165">
        <v>0</v>
      </c>
      <c r="J122" s="159" t="s">
        <v>34</v>
      </c>
    </row>
    <row r="123" spans="2:10" ht="36.75" customHeight="1">
      <c r="B123" s="177"/>
      <c r="C123" s="173"/>
      <c r="D123" s="70" t="s">
        <v>164</v>
      </c>
      <c r="E123" s="109">
        <v>44562</v>
      </c>
      <c r="F123" s="74">
        <v>84005.45</v>
      </c>
      <c r="G123" s="109">
        <v>44593</v>
      </c>
      <c r="H123" s="74">
        <f t="shared" si="1"/>
        <v>84005.45</v>
      </c>
      <c r="I123" s="166">
        <v>0</v>
      </c>
      <c r="J123" s="108" t="s">
        <v>34</v>
      </c>
    </row>
    <row r="124" spans="2:10" ht="42" customHeight="1">
      <c r="B124" s="176" t="s">
        <v>330</v>
      </c>
      <c r="C124" s="172" t="s">
        <v>329</v>
      </c>
      <c r="D124" s="62" t="s">
        <v>331</v>
      </c>
      <c r="E124" s="85">
        <v>44460</v>
      </c>
      <c r="F124" s="100">
        <v>7006.05</v>
      </c>
      <c r="G124" s="85">
        <v>44490</v>
      </c>
      <c r="H124" s="100">
        <f t="shared" si="1"/>
        <v>7006.05</v>
      </c>
      <c r="I124" s="164">
        <v>0</v>
      </c>
      <c r="J124" s="158" t="s">
        <v>34</v>
      </c>
    </row>
    <row r="125" spans="2:10" ht="34.5" customHeight="1">
      <c r="B125" s="183"/>
      <c r="C125" s="184"/>
      <c r="D125" s="63" t="s">
        <v>332</v>
      </c>
      <c r="E125" s="105">
        <v>44460</v>
      </c>
      <c r="F125" s="102">
        <v>8808.46</v>
      </c>
      <c r="G125" s="105">
        <v>44490</v>
      </c>
      <c r="H125" s="102">
        <f t="shared" si="1"/>
        <v>8808.46</v>
      </c>
      <c r="I125" s="165">
        <v>0</v>
      </c>
      <c r="J125" s="159" t="s">
        <v>34</v>
      </c>
    </row>
    <row r="126" spans="2:10" ht="49.5" customHeight="1">
      <c r="B126" s="183"/>
      <c r="C126" s="184"/>
      <c r="D126" s="63" t="s">
        <v>333</v>
      </c>
      <c r="E126" s="105">
        <v>44460</v>
      </c>
      <c r="F126" s="102">
        <v>23395.44</v>
      </c>
      <c r="G126" s="105">
        <v>44490</v>
      </c>
      <c r="H126" s="102">
        <f t="shared" si="1"/>
        <v>23395.44</v>
      </c>
      <c r="I126" s="165">
        <v>0</v>
      </c>
      <c r="J126" s="159" t="s">
        <v>34</v>
      </c>
    </row>
    <row r="127" spans="2:10" ht="39.75" customHeight="1">
      <c r="B127" s="177"/>
      <c r="C127" s="173"/>
      <c r="D127" s="64" t="s">
        <v>334</v>
      </c>
      <c r="E127" s="109">
        <v>44547</v>
      </c>
      <c r="F127" s="104">
        <v>6785.39</v>
      </c>
      <c r="G127" s="109">
        <v>44578</v>
      </c>
      <c r="H127" s="104">
        <f t="shared" si="1"/>
        <v>6785.39</v>
      </c>
      <c r="I127" s="166">
        <v>0</v>
      </c>
      <c r="J127" s="108" t="s">
        <v>34</v>
      </c>
    </row>
    <row r="128" spans="2:10" ht="112.5" customHeight="1">
      <c r="B128" s="133" t="s">
        <v>336</v>
      </c>
      <c r="C128" s="77" t="s">
        <v>335</v>
      </c>
      <c r="D128" s="65" t="s">
        <v>173</v>
      </c>
      <c r="E128" s="95">
        <v>44576</v>
      </c>
      <c r="F128" s="157">
        <v>129918</v>
      </c>
      <c r="G128" s="95">
        <v>44607</v>
      </c>
      <c r="H128" s="96">
        <f t="shared" si="1"/>
        <v>129918</v>
      </c>
      <c r="I128" s="96">
        <v>0</v>
      </c>
      <c r="J128" s="86" t="s">
        <v>34</v>
      </c>
    </row>
    <row r="129" spans="2:10" s="49" customFormat="1" ht="41.25" customHeight="1">
      <c r="B129" s="135" t="s">
        <v>0</v>
      </c>
      <c r="C129" s="50" t="s">
        <v>1</v>
      </c>
      <c r="D129" s="50" t="s">
        <v>3</v>
      </c>
      <c r="E129" s="50" t="s">
        <v>2</v>
      </c>
      <c r="F129" s="51" t="s">
        <v>4</v>
      </c>
      <c r="G129" s="50" t="s">
        <v>5</v>
      </c>
      <c r="H129" s="50" t="s">
        <v>6</v>
      </c>
      <c r="I129" s="50" t="s">
        <v>7</v>
      </c>
      <c r="J129" s="136" t="s">
        <v>8</v>
      </c>
    </row>
    <row r="130" spans="2:10" ht="46.5" customHeight="1">
      <c r="B130" s="174" t="s">
        <v>340</v>
      </c>
      <c r="C130" s="172" t="s">
        <v>337</v>
      </c>
      <c r="D130" s="62" t="s">
        <v>338</v>
      </c>
      <c r="E130" s="85">
        <v>44565</v>
      </c>
      <c r="F130" s="100">
        <v>28846.67</v>
      </c>
      <c r="G130" s="85">
        <v>44596</v>
      </c>
      <c r="H130" s="102">
        <f t="shared" si="1"/>
        <v>28846.67</v>
      </c>
      <c r="I130" s="164">
        <v>0</v>
      </c>
      <c r="J130" s="107" t="s">
        <v>34</v>
      </c>
    </row>
    <row r="131" spans="2:10" ht="60.75" customHeight="1">
      <c r="B131" s="175"/>
      <c r="C131" s="173"/>
      <c r="D131" s="64" t="s">
        <v>339</v>
      </c>
      <c r="E131" s="109">
        <v>44595</v>
      </c>
      <c r="F131" s="104">
        <v>27623.89</v>
      </c>
      <c r="G131" s="109">
        <v>44623</v>
      </c>
      <c r="H131" s="102">
        <f t="shared" si="1"/>
        <v>27623.89</v>
      </c>
      <c r="I131" s="166">
        <v>0</v>
      </c>
      <c r="J131" s="106" t="s">
        <v>34</v>
      </c>
    </row>
    <row r="132" spans="2:10" ht="64.5" customHeight="1">
      <c r="B132" s="176" t="s">
        <v>330</v>
      </c>
      <c r="C132" s="172" t="s">
        <v>341</v>
      </c>
      <c r="D132" s="66" t="s">
        <v>342</v>
      </c>
      <c r="E132" s="128">
        <v>44564</v>
      </c>
      <c r="F132" s="72">
        <v>99393.45</v>
      </c>
      <c r="G132" s="85">
        <v>44595</v>
      </c>
      <c r="H132" s="72">
        <f t="shared" si="1"/>
        <v>99393.45</v>
      </c>
      <c r="I132" s="164">
        <v>0</v>
      </c>
      <c r="J132" s="107" t="s">
        <v>34</v>
      </c>
    </row>
    <row r="133" spans="2:10" ht="60.75" customHeight="1">
      <c r="B133" s="177"/>
      <c r="C133" s="173"/>
      <c r="D133" s="70" t="s">
        <v>343</v>
      </c>
      <c r="E133" s="132">
        <v>44565</v>
      </c>
      <c r="F133" s="74">
        <v>6429.8</v>
      </c>
      <c r="G133" s="109">
        <v>44596</v>
      </c>
      <c r="H133" s="73">
        <f t="shared" si="1"/>
        <v>6429.8</v>
      </c>
      <c r="I133" s="166">
        <v>0</v>
      </c>
      <c r="J133" s="106" t="s">
        <v>34</v>
      </c>
    </row>
    <row r="134" spans="2:10" ht="35.25" customHeight="1">
      <c r="B134" s="176" t="s">
        <v>174</v>
      </c>
      <c r="C134" s="172" t="s">
        <v>346</v>
      </c>
      <c r="D134" s="66" t="s">
        <v>344</v>
      </c>
      <c r="E134" s="85">
        <v>44573</v>
      </c>
      <c r="F134" s="72">
        <v>9105</v>
      </c>
      <c r="G134" s="101">
        <v>44604</v>
      </c>
      <c r="H134" s="72">
        <f t="shared" si="1"/>
        <v>9105</v>
      </c>
      <c r="I134" s="72">
        <v>0</v>
      </c>
      <c r="J134" s="107" t="s">
        <v>34</v>
      </c>
    </row>
    <row r="135" spans="2:10" ht="64.5" customHeight="1">
      <c r="B135" s="177"/>
      <c r="C135" s="173"/>
      <c r="D135" s="70" t="s">
        <v>345</v>
      </c>
      <c r="E135" s="109">
        <v>44573</v>
      </c>
      <c r="F135" s="74">
        <v>182100</v>
      </c>
      <c r="G135" s="101">
        <v>44604</v>
      </c>
      <c r="H135" s="74">
        <f t="shared" si="1"/>
        <v>182100</v>
      </c>
      <c r="I135" s="74">
        <v>0</v>
      </c>
      <c r="J135" s="106" t="s">
        <v>34</v>
      </c>
    </row>
    <row r="136" spans="2:10" ht="12.75">
      <c r="B136" s="176" t="s">
        <v>359</v>
      </c>
      <c r="C136" s="185" t="s">
        <v>347</v>
      </c>
      <c r="D136" s="69" t="s">
        <v>348</v>
      </c>
      <c r="E136" s="85">
        <v>44550</v>
      </c>
      <c r="F136" s="102">
        <v>526593.99</v>
      </c>
      <c r="G136" s="85">
        <v>44581</v>
      </c>
      <c r="H136" s="102">
        <f t="shared" si="1"/>
        <v>526593.99</v>
      </c>
      <c r="I136" s="72">
        <v>0</v>
      </c>
      <c r="J136" s="107" t="s">
        <v>34</v>
      </c>
    </row>
    <row r="137" spans="2:10" ht="12.75">
      <c r="B137" s="183"/>
      <c r="C137" s="186"/>
      <c r="D137" s="69" t="s">
        <v>349</v>
      </c>
      <c r="E137" s="105">
        <v>44550</v>
      </c>
      <c r="F137" s="102">
        <v>324918.57</v>
      </c>
      <c r="G137" s="105">
        <v>44581</v>
      </c>
      <c r="H137" s="102">
        <f t="shared" si="1"/>
        <v>324918.57</v>
      </c>
      <c r="I137" s="73">
        <v>0</v>
      </c>
      <c r="J137" s="163" t="s">
        <v>34</v>
      </c>
    </row>
    <row r="138" spans="2:10" ht="12.75">
      <c r="B138" s="183"/>
      <c r="C138" s="186"/>
      <c r="D138" s="69" t="s">
        <v>350</v>
      </c>
      <c r="E138" s="105">
        <v>44550</v>
      </c>
      <c r="F138" s="102">
        <v>93611.47</v>
      </c>
      <c r="G138" s="105">
        <v>44581</v>
      </c>
      <c r="H138" s="102">
        <f t="shared" si="1"/>
        <v>93611.47</v>
      </c>
      <c r="I138" s="73">
        <v>0</v>
      </c>
      <c r="J138" s="163" t="s">
        <v>34</v>
      </c>
    </row>
    <row r="139" spans="2:10" ht="12.75">
      <c r="B139" s="183"/>
      <c r="C139" s="186"/>
      <c r="D139" s="69" t="s">
        <v>351</v>
      </c>
      <c r="E139" s="105">
        <v>44550</v>
      </c>
      <c r="F139" s="102">
        <v>52898.23</v>
      </c>
      <c r="G139" s="105">
        <v>44581</v>
      </c>
      <c r="H139" s="102">
        <f t="shared" si="1"/>
        <v>52898.23</v>
      </c>
      <c r="I139" s="73">
        <v>0</v>
      </c>
      <c r="J139" s="163" t="s">
        <v>34</v>
      </c>
    </row>
    <row r="140" spans="2:10" ht="12.75">
      <c r="B140" s="183"/>
      <c r="C140" s="186"/>
      <c r="D140" s="69" t="s">
        <v>352</v>
      </c>
      <c r="E140" s="105">
        <v>44550</v>
      </c>
      <c r="F140" s="102">
        <v>3201.94</v>
      </c>
      <c r="G140" s="105">
        <v>44581</v>
      </c>
      <c r="H140" s="102">
        <f t="shared" si="1"/>
        <v>3201.94</v>
      </c>
      <c r="I140" s="73">
        <v>0</v>
      </c>
      <c r="J140" s="163" t="s">
        <v>34</v>
      </c>
    </row>
    <row r="141" spans="2:10" ht="12.75">
      <c r="B141" s="183"/>
      <c r="C141" s="186"/>
      <c r="D141" s="69" t="s">
        <v>353</v>
      </c>
      <c r="E141" s="105">
        <v>44581</v>
      </c>
      <c r="F141" s="102">
        <v>301704.8</v>
      </c>
      <c r="G141" s="105">
        <v>44612</v>
      </c>
      <c r="H141" s="102">
        <f t="shared" si="1"/>
        <v>301704.8</v>
      </c>
      <c r="I141" s="73">
        <v>0</v>
      </c>
      <c r="J141" s="163" t="s">
        <v>34</v>
      </c>
    </row>
    <row r="142" spans="2:10" ht="12.75">
      <c r="B142" s="183"/>
      <c r="C142" s="186"/>
      <c r="D142" s="69" t="s">
        <v>354</v>
      </c>
      <c r="E142" s="105">
        <v>44581</v>
      </c>
      <c r="F142" s="102">
        <v>86479.06</v>
      </c>
      <c r="G142" s="105">
        <v>44612</v>
      </c>
      <c r="H142" s="102">
        <f t="shared" si="1"/>
        <v>86479.06</v>
      </c>
      <c r="I142" s="73">
        <v>0</v>
      </c>
      <c r="J142" s="163" t="s">
        <v>34</v>
      </c>
    </row>
    <row r="143" spans="2:10" ht="12.75">
      <c r="B143" s="183"/>
      <c r="C143" s="186"/>
      <c r="D143" s="69" t="s">
        <v>355</v>
      </c>
      <c r="E143" s="105">
        <v>44581</v>
      </c>
      <c r="F143" s="102">
        <v>55295.39</v>
      </c>
      <c r="G143" s="105">
        <v>44612</v>
      </c>
      <c r="H143" s="102">
        <f t="shared" si="1"/>
        <v>55295.39</v>
      </c>
      <c r="I143" s="73">
        <v>0</v>
      </c>
      <c r="J143" s="163" t="s">
        <v>34</v>
      </c>
    </row>
    <row r="144" spans="2:10" ht="12.75">
      <c r="B144" s="183"/>
      <c r="C144" s="186"/>
      <c r="D144" s="69" t="s">
        <v>356</v>
      </c>
      <c r="E144" s="105">
        <v>44581</v>
      </c>
      <c r="F144" s="102">
        <v>3250.4</v>
      </c>
      <c r="G144" s="105">
        <v>44612</v>
      </c>
      <c r="H144" s="102">
        <f t="shared" si="1"/>
        <v>3250.4</v>
      </c>
      <c r="I144" s="73">
        <v>0</v>
      </c>
      <c r="J144" s="163" t="s">
        <v>34</v>
      </c>
    </row>
    <row r="145" spans="2:10" ht="12.75">
      <c r="B145" s="177"/>
      <c r="C145" s="187"/>
      <c r="D145" s="69" t="s">
        <v>357</v>
      </c>
      <c r="E145" s="109">
        <v>44590</v>
      </c>
      <c r="F145" s="102">
        <v>330345.31</v>
      </c>
      <c r="G145" s="109" t="s">
        <v>358</v>
      </c>
      <c r="H145" s="102">
        <f t="shared" si="1"/>
        <v>330345.31</v>
      </c>
      <c r="I145" s="74">
        <v>0</v>
      </c>
      <c r="J145" s="106" t="s">
        <v>34</v>
      </c>
    </row>
    <row r="146" spans="2:10" ht="13.5" thickBot="1">
      <c r="B146" s="82"/>
      <c r="C146" s="78"/>
      <c r="D146" s="67"/>
      <c r="E146" s="110"/>
      <c r="F146" s="111"/>
      <c r="G146" s="112"/>
      <c r="H146" s="112"/>
      <c r="I146" s="113"/>
      <c r="J146" s="114"/>
    </row>
    <row r="147" ht="12.75">
      <c r="B147" s="83"/>
    </row>
    <row r="149" spans="3:4" ht="12.75">
      <c r="C149" s="190"/>
      <c r="D149" s="190"/>
    </row>
    <row r="150" spans="2:10" ht="12.75">
      <c r="B150" s="79" t="s">
        <v>160</v>
      </c>
      <c r="C150" s="79"/>
      <c r="D150" s="191" t="s">
        <v>103</v>
      </c>
      <c r="E150" s="191"/>
      <c r="F150" s="115"/>
      <c r="G150" s="116"/>
      <c r="H150" s="192" t="s">
        <v>167</v>
      </c>
      <c r="I150" s="192"/>
      <c r="J150" s="192"/>
    </row>
    <row r="151" spans="2:10" ht="12.75">
      <c r="B151" s="58" t="s">
        <v>159</v>
      </c>
      <c r="C151" s="80"/>
      <c r="D151" s="180" t="s">
        <v>158</v>
      </c>
      <c r="E151" s="180"/>
      <c r="F151" s="117"/>
      <c r="G151" s="118"/>
      <c r="H151" s="181" t="s">
        <v>105</v>
      </c>
      <c r="I151" s="181"/>
      <c r="J151" s="181"/>
    </row>
    <row r="152" spans="2:10" ht="25.5">
      <c r="B152" s="119" t="s">
        <v>162</v>
      </c>
      <c r="C152" s="80"/>
      <c r="D152" s="182" t="s">
        <v>161</v>
      </c>
      <c r="E152" s="182"/>
      <c r="F152" s="117"/>
      <c r="G152" s="118"/>
      <c r="H152" s="181" t="s">
        <v>106</v>
      </c>
      <c r="I152" s="181"/>
      <c r="J152" s="181"/>
    </row>
  </sheetData>
  <sheetProtection/>
  <mergeCells count="36">
    <mergeCell ref="B9:J9"/>
    <mergeCell ref="B11:J11"/>
    <mergeCell ref="B12:J12"/>
    <mergeCell ref="C149:D149"/>
    <mergeCell ref="D150:E150"/>
    <mergeCell ref="H150:J150"/>
    <mergeCell ref="C94:C95"/>
    <mergeCell ref="B94:B95"/>
    <mergeCell ref="C96:C100"/>
    <mergeCell ref="B96:B100"/>
    <mergeCell ref="C72:C75"/>
    <mergeCell ref="B72:B75"/>
    <mergeCell ref="B16:B52"/>
    <mergeCell ref="C16:C52"/>
    <mergeCell ref="C54:C71"/>
    <mergeCell ref="B54:B71"/>
    <mergeCell ref="D151:E151"/>
    <mergeCell ref="H151:J151"/>
    <mergeCell ref="D152:E152"/>
    <mergeCell ref="H152:J152"/>
    <mergeCell ref="B124:B127"/>
    <mergeCell ref="C124:C127"/>
    <mergeCell ref="C134:C135"/>
    <mergeCell ref="B134:B135"/>
    <mergeCell ref="C136:C145"/>
    <mergeCell ref="B136:B145"/>
    <mergeCell ref="C130:C131"/>
    <mergeCell ref="B130:B131"/>
    <mergeCell ref="C132:C133"/>
    <mergeCell ref="B132:B133"/>
    <mergeCell ref="B108:B109"/>
    <mergeCell ref="C108:C109"/>
    <mergeCell ref="C114:C119"/>
    <mergeCell ref="B114:B119"/>
    <mergeCell ref="C121:C123"/>
    <mergeCell ref="B121:B123"/>
  </mergeCells>
  <printOptions/>
  <pageMargins left="0.07874015748031496" right="0.07874015748031496" top="0.07874015748031496" bottom="0.07874015748031496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Rosanna Serrano</dc:creator>
  <cp:keywords/>
  <dc:description/>
  <cp:lastModifiedBy>Bladimil Alberto Fantasía Berroa</cp:lastModifiedBy>
  <cp:lastPrinted>2022-03-03T19:42:21Z</cp:lastPrinted>
  <dcterms:created xsi:type="dcterms:W3CDTF">2021-07-01T20:21:12Z</dcterms:created>
  <dcterms:modified xsi:type="dcterms:W3CDTF">2022-03-10T18:01:30Z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